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https://nv-my.sharepoint.com/personal/dlyons_adsd_nv_gov/Documents/SILC/SILC Docs/NOFOs/FY21 docs/"/>
    </mc:Choice>
  </mc:AlternateContent>
  <xr:revisionPtr revIDLastSave="0" documentId="8_{B33F8C64-6485-4896-8D41-13664C54060A}" xr6:coauthVersionLast="47" xr6:coauthVersionMax="47" xr10:uidLastSave="{00000000-0000-0000-0000-000000000000}"/>
  <bookViews>
    <workbookView xWindow="-110" yWindow="-110" windowWidth="19420" windowHeight="12420" tabRatio="751" xr2:uid="{00000000-000D-0000-FFFF-FFFF00000000}"/>
  </bookViews>
  <sheets>
    <sheet name="Applicant Information" sheetId="5" r:id="rId1"/>
    <sheet name="Budget Narrative" sheetId="3" r:id="rId2"/>
    <sheet name="Budget Summary" sheetId="1" r:id="rId3"/>
    <sheet name="Do not delete - for ADSD use" sheetId="6" state="hidden" r:id="rId4"/>
  </sheets>
  <externalReferences>
    <externalReference r:id="rId5"/>
    <externalReference r:id="rId6"/>
  </externalReferences>
  <definedNames>
    <definedName name="counties" localSheetId="0">'[1]FOR ADSD USE ONLY-do not delete'!$A$61:$A$77</definedName>
    <definedName name="counties">'[2]FOR ADSD USE ONLY-do not delete'!$A$61:$A$77</definedName>
    <definedName name="_xlnm.Print_Area" localSheetId="0">'Applicant Information'!$A$1:$T$62</definedName>
    <definedName name="_xlnm.Print_Area" localSheetId="1">'Budget Narrative'!$A$1:$I$200</definedName>
    <definedName name="_xlnm.Print_Area" localSheetId="2">'Budget Summary'!$A$1:$I$33</definedName>
    <definedName name="_xlnm.Print_Titles" localSheetId="1">'Budget Narrative'!$1:$1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J194" i="3" l="1"/>
  <c r="C63" i="6" l="1"/>
  <c r="B63" i="6"/>
  <c r="C62" i="6"/>
  <c r="C61" i="6"/>
  <c r="C64" i="6" s="1"/>
  <c r="B59" i="6"/>
  <c r="B58" i="6"/>
  <c r="B57" i="6"/>
  <c r="B56" i="6"/>
  <c r="A50" i="6"/>
  <c r="J48" i="6"/>
  <c r="J47" i="6"/>
  <c r="B46" i="6"/>
  <c r="B34" i="6"/>
  <c r="G33" i="6"/>
  <c r="E33" i="6"/>
  <c r="D33" i="6"/>
  <c r="C33" i="6"/>
  <c r="B33" i="6"/>
  <c r="F33" i="6" s="1"/>
  <c r="B32" i="6"/>
  <c r="E30" i="6"/>
  <c r="D30" i="6"/>
  <c r="B35" i="6" s="1"/>
  <c r="B30" i="6"/>
  <c r="E27" i="6"/>
  <c r="B28" i="6" s="1"/>
  <c r="B29" i="6" s="1"/>
  <c r="C26" i="6"/>
  <c r="B26" i="6"/>
  <c r="B25" i="6"/>
  <c r="B24" i="6"/>
  <c r="B23" i="6"/>
  <c r="B22" i="6"/>
  <c r="B21" i="6"/>
  <c r="B20" i="6"/>
  <c r="B19" i="6"/>
  <c r="B18" i="6"/>
  <c r="B17" i="6"/>
  <c r="J15" i="6"/>
  <c r="J14"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I11" i="6" s="1"/>
  <c r="H2" i="6"/>
  <c r="H11" i="6" s="1"/>
  <c r="G2" i="6"/>
  <c r="G11" i="6" s="1"/>
  <c r="F2" i="6"/>
  <c r="F11" i="6" s="1"/>
  <c r="B24" i="1"/>
  <c r="B23" i="1"/>
  <c r="H21" i="1"/>
  <c r="D21" i="1"/>
  <c r="H19" i="1"/>
  <c r="G19" i="1"/>
  <c r="G21" i="1" s="1"/>
  <c r="F19" i="1"/>
  <c r="F21" i="1" s="1"/>
  <c r="E19" i="1"/>
  <c r="E21" i="1" s="1"/>
  <c r="D19" i="1"/>
  <c r="B17" i="1"/>
  <c r="I17" i="1" s="1"/>
  <c r="B14" i="1"/>
  <c r="I14" i="1" s="1"/>
  <c r="I153" i="3"/>
  <c r="B16" i="1" s="1"/>
  <c r="I16" i="1" s="1"/>
  <c r="I141" i="3"/>
  <c r="B15" i="1" s="1"/>
  <c r="I15" i="1" s="1"/>
  <c r="I127" i="3"/>
  <c r="I91" i="3"/>
  <c r="B13" i="1" s="1"/>
  <c r="I13" i="1" s="1"/>
  <c r="I87" i="3"/>
  <c r="I81" i="3"/>
  <c r="I80" i="3"/>
  <c r="I79" i="3"/>
  <c r="I78" i="3"/>
  <c r="I77" i="3"/>
  <c r="I76" i="3"/>
  <c r="I75" i="3"/>
  <c r="I73" i="3" s="1"/>
  <c r="I68" i="3"/>
  <c r="I67" i="3"/>
  <c r="I66" i="3"/>
  <c r="I65" i="3"/>
  <c r="I64" i="3"/>
  <c r="I63" i="3"/>
  <c r="I62" i="3"/>
  <c r="I60" i="3" s="1"/>
  <c r="I55" i="3"/>
  <c r="H55" i="3"/>
  <c r="I53" i="3"/>
  <c r="H53" i="3"/>
  <c r="I51" i="3"/>
  <c r="H51" i="3"/>
  <c r="I49" i="3"/>
  <c r="H49" i="3"/>
  <c r="I47" i="3"/>
  <c r="H47" i="3"/>
  <c r="I45" i="3"/>
  <c r="H45" i="3"/>
  <c r="I43" i="3"/>
  <c r="H43" i="3"/>
  <c r="I41" i="3"/>
  <c r="H41" i="3"/>
  <c r="I39" i="3"/>
  <c r="H39" i="3"/>
  <c r="I37" i="3"/>
  <c r="H37" i="3"/>
  <c r="I35" i="3"/>
  <c r="H35" i="3"/>
  <c r="I33" i="3"/>
  <c r="H33" i="3"/>
  <c r="I31" i="3"/>
  <c r="H31" i="3"/>
  <c r="I29" i="3"/>
  <c r="H29" i="3"/>
  <c r="I27" i="3"/>
  <c r="H27" i="3"/>
  <c r="I25" i="3"/>
  <c r="H25" i="3"/>
  <c r="I23" i="3"/>
  <c r="H23" i="3"/>
  <c r="I21" i="3"/>
  <c r="H21" i="3"/>
  <c r="I19" i="3"/>
  <c r="H19" i="3"/>
  <c r="I17" i="3"/>
  <c r="H17" i="3"/>
  <c r="I15" i="3"/>
  <c r="H15" i="3"/>
  <c r="I13" i="3"/>
  <c r="H13" i="3"/>
  <c r="I11" i="3"/>
  <c r="H11" i="3"/>
  <c r="I9" i="3"/>
  <c r="H9" i="3"/>
  <c r="I7" i="3"/>
  <c r="H7" i="3"/>
  <c r="F3" i="3" s="1"/>
  <c r="I3" i="3"/>
  <c r="C1" i="3"/>
  <c r="B1" i="1" s="1"/>
  <c r="I58" i="3" l="1"/>
  <c r="B12" i="1" s="1"/>
  <c r="I12" i="1" s="1"/>
  <c r="H33" i="6"/>
  <c r="I33" i="6"/>
  <c r="B36" i="6"/>
  <c r="B60" i="6"/>
  <c r="F30" i="6"/>
  <c r="B31" i="6" s="1"/>
  <c r="F1" i="3"/>
  <c r="G1" i="1" s="1"/>
  <c r="J49" i="6"/>
  <c r="I188" i="3"/>
  <c r="I200" i="3" s="1"/>
  <c r="B8" i="1" s="1"/>
  <c r="B11" i="1"/>
  <c r="B19" i="1" s="1"/>
  <c r="I11" i="1"/>
  <c r="I19" i="1" s="1"/>
  <c r="C21" i="1" l="1"/>
  <c r="I8" i="1"/>
  <c r="I23" i="1" s="1"/>
  <c r="I24" i="1" s="1"/>
  <c r="I14" i="5"/>
  <c r="B21" i="1"/>
  <c r="I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tc={9D16AE04-15BC-4A33-8814-77D707EEECFD}</author>
    <author>tc={6D9400C4-2281-48FE-B61A-5732A493E5B0}</author>
    <author>tc={C7683853-1E77-4F8E-8AD9-A38D499CB7EB}</author>
    <author>tc={228EF411-C9F8-460A-A751-A0A2839E6D27}</author>
    <author>tc={BFCF59A5-CAB3-40BB-8E22-80030C603CE9}</author>
    <author>Kristi Martin</author>
  </authors>
  <commentList>
    <comment ref="I14"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This figure populates from information you enter into the Budget Narrative.</t>
      </text>
    </comment>
    <comment ref="E25"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This should not be the same as the program director. This person has oversight of the subaward as a whole and will receive fiscal and programmatic reports along with the program director for accountability purposes. (i.e., board president, CEO)</t>
      </text>
    </comment>
    <comment ref="P25"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This should not be the same as the sponsor/subrecipient contact info. There must be a separate sponsor and program director.</t>
      </text>
    </comment>
    <comment ref="E31"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Verify this with ADSD if necessary. If your agency is not currently a state vendor, type "None."</t>
      </text>
    </comment>
    <comment ref="D33" authorId="4" shapeId="0" xr:uid="{00000000-0006-0000-0000-000005000000}">
      <text>
        <t xml:space="preserve">[Threaded comment]
Your version of Excel allows you to read this threaded comment; however, any edits to it will get removed if the file is opened in a newer version of Excel. Learn more: https://go.microsoft.com/fwlink/?linkid=870924
Comment:
    This must match the information on record with the State Controller's office. </t>
      </text>
    </comment>
    <comment ref="A55" authorId="5" shapeId="0" xr:uid="{00000000-0006-0000-0000-000006000000}">
      <text>
        <r>
          <rPr>
            <sz val="9"/>
            <color indexed="81"/>
            <rFont val="Tahoma"/>
            <family val="2"/>
          </rPr>
          <t>This must be the head of the agency (i.e., nonprofit board president, public agency division director, for-profit CEO/President/owner). If the authority is delegated, ADSD must receive a letter from the original authority providing the delegation.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tc={59B94FC9-BD64-485F-9AFF-A6E397AD5798}</author>
  </authors>
  <commentList>
    <comment ref="B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If agency does not use PCN numbers, create a numbering system for employee identification.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tc={C3FB6561-468B-4BF8-8B7A-87336FB115FD}</author>
    <author>tc={C68F2CB4-56BA-4215-9E1F-3E61BAB72E6B}</author>
    <author>tc={483B712F-E6BE-4BA2-964B-15FD8FE1CDFB}</author>
    <author>tc={7C346299-CBF1-47AC-B32C-CB9BF9724DA1}</author>
  </authors>
  <commentList>
    <comment ref="B33" authorId="0" shapeId="0" xr:uid="{00000000-0006-0000-0400-000001000000}">
      <text>
        <t xml:space="preserve">[Threaded comment]
Your version of Excel allows you to read this threaded comment; however, any edits to it will get removed if the file is opened in a newer version of Excel. Learn more: https://go.microsoft.com/fwlink/?linkid=870924
Comment:
    These boxes are for evidence-based program alerts
</t>
      </text>
    </comment>
    <comment ref="G33"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For ADC unit definitions</t>
      </text>
    </comment>
    <comment ref="H33"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For Homemaker unit definition</t>
      </text>
    </comment>
    <comment ref="I33"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For Transportation unit definition</t>
      </text>
    </comment>
  </commentList>
</comments>
</file>

<file path=xl/sharedStrings.xml><?xml version="1.0" encoding="utf-8"?>
<sst xmlns="http://schemas.openxmlformats.org/spreadsheetml/2006/main" count="323" uniqueCount="217">
  <si>
    <r>
      <t>TO BE COMPLETED BY</t>
    </r>
    <r>
      <rPr>
        <b/>
        <sz val="10"/>
        <rFont val="Arial"/>
        <family val="2"/>
      </rPr>
      <t xml:space="preserve"> ADSD ONLY</t>
    </r>
  </si>
  <si>
    <t>Application Number:</t>
  </si>
  <si>
    <t>Nevada Aging and Disability Services Division (ADSD)</t>
  </si>
  <si>
    <t xml:space="preserve">      Competitive Subaward Application - SILC NOFO</t>
  </si>
  <si>
    <t>Potential 12-Month Subaward</t>
  </si>
  <si>
    <t>APPLICANT INFORMATION</t>
  </si>
  <si>
    <t xml:space="preserve">  1. TYPE OF APPLICATION:</t>
  </si>
  <si>
    <r>
      <t xml:space="preserve"> 2.</t>
    </r>
    <r>
      <rPr>
        <b/>
        <sz val="9"/>
        <rFont val="Arial"/>
        <family val="2"/>
      </rPr>
      <t xml:space="preserve">  </t>
    </r>
    <r>
      <rPr>
        <b/>
        <sz val="10"/>
        <rFont val="Arial"/>
        <family val="2"/>
      </rPr>
      <t>AMOUNT REQUESTED:</t>
    </r>
  </si>
  <si>
    <t xml:space="preserve">  3. TYPE OF ORGANIZATION:</t>
  </si>
  <si>
    <t>New Applicant or Type of Service</t>
  </si>
  <si>
    <t>Currently Funded ADSD Subaward</t>
  </si>
  <si>
    <t>FY20 Subaward #:</t>
  </si>
  <si>
    <t>For-Profit</t>
  </si>
  <si>
    <t xml:space="preserve">   Non-Profit</t>
  </si>
  <si>
    <t xml:space="preserve">    Governmental</t>
  </si>
  <si>
    <t>4. APPLICANT INFORMATION</t>
  </si>
  <si>
    <t>SUBRECIPIENT</t>
  </si>
  <si>
    <t xml:space="preserve">PROGRAM  </t>
  </si>
  <si>
    <t>Name:</t>
  </si>
  <si>
    <t>Address:</t>
  </si>
  <si>
    <t>City, State:</t>
  </si>
  <si>
    <t>ZIP Code:</t>
  </si>
  <si>
    <t>County:</t>
  </si>
  <si>
    <t>Subrecipient Contact Information</t>
  </si>
  <si>
    <t>Program Director Contact Information</t>
  </si>
  <si>
    <t>First &amp; Last Name:</t>
  </si>
  <si>
    <t>Title:</t>
  </si>
  <si>
    <t>E-Mail:</t>
  </si>
  <si>
    <t>Phone Number:</t>
  </si>
  <si>
    <t>Fax Number:</t>
  </si>
  <si>
    <t>PAYMENT ADDRESS (specific to program &amp; the vendor #:)</t>
  </si>
  <si>
    <t>State Vendor #:</t>
  </si>
  <si>
    <t>EMPLOYER IDENTIFICATION NUMBER (EIN):</t>
  </si>
  <si>
    <t>Check box and skip if same as Subrecipient Address</t>
  </si>
  <si>
    <t>DATA UNIVERSAL NUMBERING SYSTEM (DUNS) #:</t>
  </si>
  <si>
    <t xml:space="preserve">   5. SOURCE FOR FUNDING:         </t>
  </si>
  <si>
    <t xml:space="preserve">   8. TYPE OF SUBAWARD:</t>
  </si>
  <si>
    <t>(III-B, III-D, III-E, ILG, State Transportation, State Volunteer - list all that apply)</t>
  </si>
  <si>
    <t>Choose one subaward type from this drop down menu:</t>
  </si>
  <si>
    <t>SILC - IL Part B Funds</t>
  </si>
  <si>
    <t xml:space="preserve">   6. TYPE OF SERVICE:</t>
  </si>
  <si>
    <t xml:space="preserve">   9. PRIORITY  POPULATIONS:</t>
  </si>
  <si>
    <t>Choose one service from this drop down menu:</t>
  </si>
  <si>
    <t xml:space="preserve"> (Age range, disability, veterans, low-income, etc.)</t>
  </si>
  <si>
    <t xml:space="preserve">   7. AREAS TO BE SERVED BY PROJECT:               </t>
  </si>
  <si>
    <t xml:space="preserve"> (List city, town, county or statewide service areas)</t>
  </si>
  <si>
    <r>
      <t>10</t>
    </r>
    <r>
      <rPr>
        <sz val="8"/>
        <rFont val="Arial"/>
        <family val="2"/>
      </rPr>
      <t>. TO THE BEST OF MY KNOWLEDGE AND BELIEF, ALL INFORMATION IN THIS APPLICATION IS TRUE AND CORRECT. THE DOCUMENT HAS BEEN DULY AUTHORIZED BY THE GOVERNING BODY OF THE APPLICANT AND THE APPLICANT WILL COMPLY WITH REGULATIONS IF THE ASSISTANCE IS AWARDED.</t>
    </r>
  </si>
  <si>
    <t>Authorized Representative (Print or Type)</t>
  </si>
  <si>
    <t>First Name:</t>
  </si>
  <si>
    <t>Last Name:</t>
  </si>
  <si>
    <t xml:space="preserve">Title: </t>
  </si>
  <si>
    <t>Signature of Authorized Representative</t>
  </si>
  <si>
    <t>Date</t>
  </si>
  <si>
    <t xml:space="preserve">Applicant Name: </t>
  </si>
  <si>
    <t>Subaward &amp; Service Type:</t>
  </si>
  <si>
    <t>Please note: This tab is not protected.
Be careful not to delete or 
overwrite formulas.</t>
  </si>
  <si>
    <t>Personnel Costs</t>
  </si>
  <si>
    <t>Fringe Only:</t>
  </si>
  <si>
    <t>Total:</t>
  </si>
  <si>
    <t>Expand row heights as necessary to show your entire response.</t>
  </si>
  <si>
    <t>List staff, positions, salaries/rate of pay, fringe rate, percent of direct-service time to be spent on the project and the number of months to calculate the amount requested.</t>
  </si>
  <si>
    <t>A.</t>
  </si>
  <si>
    <t>Position: Staff Name (if known, otherwise state new position), Title, Position Control Number (PCN)</t>
  </si>
  <si>
    <t>Annual Salary</t>
  </si>
  <si>
    <t>Fringe Rate</t>
  </si>
  <si>
    <t>% of Time</t>
  </si>
  <si>
    <t xml:space="preserve">Months </t>
  </si>
  <si>
    <t>Fringe Amount</t>
  </si>
  <si>
    <t>Amount Requested</t>
  </si>
  <si>
    <t>B.</t>
  </si>
  <si>
    <t>Provide a breakdown of the type of fringe benefits provided, such as health insurance, Medicare, FICA, worker's compensation, retirement, etc.  -AND-
Describe position duties as they relate to the funding and program objectives. Expand rows as needed.</t>
  </si>
  <si>
    <t>Unhide the additional rows if necessary</t>
  </si>
  <si>
    <t>Travel/Training</t>
  </si>
  <si>
    <t>*Revise this formula as needed to include each trip listed.</t>
  </si>
  <si>
    <t>Identify staff who will travel, the purpose, frequency and projected costs. Utilize GSA rates for per diem and lodging (go to www.gsa.gov) and State rates for mileage (58 cents) as a guide unless the organization's policies specify lower rates for these expenses.  Out-of-state travel or non-standard fares require special justification.</t>
  </si>
  <si>
    <t>Out-of-State Travel</t>
  </si>
  <si>
    <t>Trip total:</t>
  </si>
  <si>
    <t>*Revise this formula as needed to total each out-of-state trip separately.</t>
  </si>
  <si>
    <t>Enter Title of Trip &amp; Destination here,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</si>
  <si>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</si>
  <si>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</si>
  <si>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</si>
  <si>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</si>
  <si>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</si>
  <si>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</si>
  <si>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</si>
  <si>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</si>
  <si>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</si>
  <si>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</si>
  <si>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</si>
  <si>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</si>
  <si>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t>*If traveling to more than 1 out-of-state destination, copy section above and insert here.</t>
  </si>
  <si>
    <t>In-State Travel</t>
  </si>
  <si>
    <t>*Revise this formula as needed to total each in-state trip separately.</t>
  </si>
  <si>
    <t>Enter Origin &amp; Destination Here*</t>
  </si>
  <si>
    <t>Motor Pool:($ car/day + ## miles/day x $ rate per mile) x # trips x # days</t>
  </si>
  <si>
    <t>Mileage (see below for general mileage):  (rate per mile x # of miles per r/trip) x # of trips x # of staff</t>
  </si>
  <si>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</si>
  <si>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t>*If traveling to more than 1 in-state destination, copy section above and insert here.</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</si>
  <si>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</si>
  <si>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r>
      <rPr>
        <b/>
        <sz val="12"/>
        <rFont val="Arial"/>
        <family val="2"/>
      </rPr>
      <t>General Mileage:</t>
    </r>
    <r>
      <rPr>
        <sz val="12"/>
        <rFont val="Arial"/>
        <family val="2"/>
      </rPr>
      <t xml:space="preserve">  (rate per mile x # of miles)</t>
    </r>
  </si>
  <si>
    <t>General Mileage Total:</t>
  </si>
  <si>
    <r>
      <rPr>
        <b/>
        <sz val="12"/>
        <rFont val="Arial"/>
        <family val="2"/>
      </rPr>
      <t>Calculation(s) and Reason(s)</t>
    </r>
    <r>
      <rPr>
        <sz val="12"/>
        <rFont val="Arial"/>
        <family val="2"/>
      </rPr>
      <t xml:space="preserve">: </t>
    </r>
  </si>
  <si>
    <t>Operating</t>
  </si>
  <si>
    <t>*Revise this formula as needed to include all operating costs listed.</t>
  </si>
  <si>
    <t>Include specific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</si>
  <si>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Enter Description(s) Below:</t>
  </si>
  <si>
    <t>Amount:</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</si>
  <si>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</si>
  <si>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t>Equipment</t>
  </si>
  <si>
    <t>*Revise this formula as needed to include all equipment listed.</t>
  </si>
  <si>
    <t>List equipment to purchase or lease costing $5,000 or more, and justify these expenditures.  Also list any computers or computer-related equipment to be purchased regardless of cost.    Equipment costing less than $5,000 should be listed under Operating. Justify these items.</t>
  </si>
  <si>
    <t>Contractual</t>
  </si>
  <si>
    <t>*Revise this formula as needed to include all contractors listed.</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</si>
  <si>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</si>
  <si>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Enter Name of Contractor, Subrecipient here:</t>
  </si>
  <si>
    <r>
      <t>Method of Selection:</t>
    </r>
    <r>
      <rPr>
        <sz val="12"/>
        <rFont val="Arial"/>
        <family val="2"/>
      </rPr>
      <t xml:space="preserve">  (explain here, i.e. sole source or competitive bid)</t>
    </r>
  </si>
  <si>
    <r>
      <t>Period of Performance:</t>
    </r>
    <r>
      <rPr>
        <sz val="12"/>
        <rFont val="Arial"/>
        <family val="2"/>
      </rPr>
      <t xml:space="preserve"> </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</si>
  <si>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</si>
  <si>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</si>
  <si>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</si>
  <si>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</si>
  <si>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t>Cost Calculation: (Explain costs included in this contractor request.)</t>
  </si>
  <si>
    <t>*If more than one Contractor/Consultant, copy section above and insert here.</t>
  </si>
  <si>
    <t>Other</t>
  </si>
  <si>
    <t>Identify and justify other direct expenditures that cannot be identified within another category, such as dues, other insurance, printing and promotional costs, etc. Requested funding must be for this specific proposed program. If cost allocating an expense across multiple programs and sources, provide an explanation and calculation for the portion included here.</t>
  </si>
  <si>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</si>
  <si>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t>TOTAL DIRECT PROJECT COSTS</t>
  </si>
  <si>
    <t>Administrative Expenses or Federal Indirect Cost Rate (FICR)</t>
  </si>
  <si>
    <t>*Enter total calculation based on type of federal rate selected. There is no formula in this cell.</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</si>
  <si>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</si>
  <si>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Choose ONE type of rate according to funding source:</t>
  </si>
  <si>
    <t>RATE:</t>
  </si>
  <si>
    <t>1.</t>
  </si>
  <si>
    <r>
      <t xml:space="preserve">State Funding: </t>
    </r>
    <r>
      <rPr>
        <b/>
        <sz val="12"/>
        <rFont val="Arial"/>
        <family val="2"/>
      </rPr>
      <t xml:space="preserve">8% </t>
    </r>
    <r>
      <rPr>
        <sz val="12"/>
        <rFont val="Arial"/>
        <family val="2"/>
      </rPr>
      <t>(ILG, State Volunteer, State Transportation funding)</t>
    </r>
  </si>
  <si>
    <t>2.</t>
  </si>
  <si>
    <r>
      <t xml:space="preserve">Federal Funding: </t>
    </r>
    <r>
      <rPr>
        <b/>
        <sz val="12"/>
        <rFont val="Arial"/>
        <family val="2"/>
      </rPr>
      <t>10%</t>
    </r>
    <r>
      <rPr>
        <sz val="12"/>
        <rFont val="Arial"/>
        <family val="2"/>
      </rPr>
      <t xml:space="preserve"> of Modified Direct Costs (maximum allowable rate) - NOT APPLICABLE TO THIS FUNDING OPPORTUNITY</t>
    </r>
  </si>
  <si>
    <t>3.</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</si>
  <si>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 - NOT APPLICABLE TO THIS FUNDING OPPORTUNITY</t>
    </r>
  </si>
  <si>
    <t>FICR Calculation:</t>
  </si>
  <si>
    <t>TOTAL BUDGET REQUEST</t>
  </si>
  <si>
    <t>*RPGPs:</t>
  </si>
  <si>
    <t>http://adsd.nv.gov/uploadedFiles/agingnvgov/content/Programs/Grant/FiscalRequirements.pdf</t>
  </si>
  <si>
    <t>Type of Service:</t>
  </si>
  <si>
    <t>Pending</t>
  </si>
  <si>
    <t>Secured</t>
  </si>
  <si>
    <r>
      <t xml:space="preserve">PATTERN BOXES ARE FORMULA DRIVEN; </t>
    </r>
    <r>
      <rPr>
        <u/>
        <sz val="14"/>
        <color rgb="FFC00000"/>
        <rFont val="Arial"/>
        <family val="2"/>
      </rPr>
      <t>Enter info in orange cells.</t>
    </r>
  </si>
  <si>
    <t>N/A</t>
  </si>
  <si>
    <t>A. FUNDING SOURCES</t>
  </si>
  <si>
    <t>ADSD      Funds</t>
  </si>
  <si>
    <t>MATCH 
N/A</t>
  </si>
  <si>
    <t>[Enter name of Other Funding, if applicable]</t>
  </si>
  <si>
    <t>TOTAL</t>
  </si>
  <si>
    <t>PENDING OR SECURED</t>
  </si>
  <si>
    <t>ENTER TOTAL FUNDING</t>
  </si>
  <si>
    <t>EXPENSE CATEGORY</t>
  </si>
  <si>
    <t xml:space="preserve">Personnel </t>
  </si>
  <si>
    <t xml:space="preserve">Contractual/Consultant </t>
  </si>
  <si>
    <t>Other Expenses</t>
  </si>
  <si>
    <t xml:space="preserve">Indirect </t>
  </si>
  <si>
    <t>TOTAL EXPENSE</t>
  </si>
  <si>
    <t>These boxes should equal zero</t>
  </si>
  <si>
    <t>Total Indirect Cost</t>
  </si>
  <si>
    <t>Total Program Budget</t>
  </si>
  <si>
    <t>Indirect % of Budget</t>
  </si>
  <si>
    <t>ADSD Percent of Program Budget</t>
  </si>
  <si>
    <t>B.  Comments regarding budget summary, if applicable.</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</si>
  <si>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</si>
  <si>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D.  List potential amounts and sources of program income (required); and describe if the project plans to have a sliding fee scale or voluntary contributions.</t>
  </si>
  <si>
    <r>
      <rPr>
        <b/>
        <sz val="14"/>
        <color rgb="FFC00000"/>
        <rFont val="Arial"/>
        <family val="2"/>
      </rPr>
      <t>* Match calculation,</t>
    </r>
    <r>
      <rPr>
        <b/>
        <sz val="14"/>
        <rFont val="Arial"/>
        <family val="2"/>
      </rPr>
      <t xml:space="preserve"> Title III-C:</t>
    </r>
  </si>
  <si>
    <t>Divide the ADSD requested amount by 5.666. Round to the nearest dollar.</t>
  </si>
  <si>
    <t>Title III-D:</t>
  </si>
  <si>
    <t>Match not required; input N/A in cell C7.</t>
  </si>
  <si>
    <t>Title III-E:</t>
  </si>
  <si>
    <t>For ADRC Services: Multiply the ADSD requested amount by 25%. Round to the nearest dollar.
For other III-E services, match not required; input N/A in cell C7.</t>
  </si>
  <si>
    <t>Independent Living Grant (ILG):</t>
  </si>
  <si>
    <t>Multiply the ADSD requested amount by 15%. Round to the nearest dollar.</t>
  </si>
  <si>
    <t>State Volunteer:</t>
  </si>
  <si>
    <t>State Transportation:</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</si>
  <si>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</si>
  <si>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</si>
  <si>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</si>
  <si>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</si>
  <si>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</si>
  <si>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</si>
  <si>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</si>
  <si>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</si>
  <si>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</si>
  <si>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</si>
  <si>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</si>
  <si>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</si>
  <si>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 xml:space="preserve"> </t>
  </si>
  <si>
    <t>Types of Service</t>
  </si>
  <si>
    <t>Do not show match on this form.</t>
  </si>
  <si>
    <t>SILC -Independent Living Services</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</si>
  <si>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</si>
  <si>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</si>
  <si>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</si>
  <si>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</si>
  <si>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</si>
  <si>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</si>
  <si>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</si>
  <si>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</si>
  <si>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</si>
  <si>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</si>
  <si>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</si>
  <si>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</si>
  <si>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</si>
  <si>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</si>
  <si>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</si>
  <si>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</si>
  <si>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</si>
  <si>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
  </si>
  <si>
    <t>N/A - Fixed-Fee Grant</t>
  </si>
  <si>
    <t>Reporting/Budget Period: October 1, 2021 - September 30, 2022</t>
  </si>
  <si>
    <r>
      <t xml:space="preserve">PROPOSED BUDGET NARRATIVE - SFY22
</t>
    </r>
    <r>
      <rPr>
        <i/>
        <sz val="16"/>
        <rFont val="Arial"/>
        <family val="2"/>
      </rPr>
      <t xml:space="preserve">Nevada Statewide Independent Living </t>
    </r>
  </si>
  <si>
    <r>
      <t xml:space="preserve">PROPOSED BUDGET SUMMARY - SFY22
</t>
    </r>
    <r>
      <rPr>
        <i/>
        <sz val="16"/>
        <rFont val="Arial"/>
        <family val="2"/>
      </rPr>
      <t xml:space="preserve">Nevada Statewide Independent Living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</si>
</sst>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62"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sz val="13.5"/>
      <name val="Arial"/>
      <family val="2"/>
    </font>
    <font>
      <b/>
      <sz val="9"/>
      <name val="Arial"/>
      <family val="2"/>
    </font>
    <font>
      <i/>
      <sz val="10"/>
      <name val="Arial"/>
      <family val="2"/>
    </font>
    <font>
      <b/>
      <sz val="8"/>
      <name val="Arial"/>
      <family val="2"/>
    </font>
    <font>
      <i/>
      <sz val="8"/>
      <name val="Arial"/>
      <family val="2"/>
    </font>
    <font>
      <b/>
      <sz val="11"/>
      <name val="Arial"/>
      <family val="2"/>
    </font>
    <font>
      <i/>
      <sz val="11"/>
      <name val="Arial"/>
      <family val="2"/>
    </font>
    <font>
      <u/>
      <sz val="10"/>
      <color indexed="12"/>
      <name val="Arial"/>
      <family val="2"/>
    </font>
    <font>
      <u/>
      <sz val="8"/>
      <color indexed="12"/>
      <name val="Arial"/>
      <family val="2"/>
    </font>
    <font>
      <sz val="8"/>
      <name val="Arial"/>
      <family val="2"/>
    </font>
    <font>
      <b/>
      <sz val="9"/>
      <color indexed="10"/>
      <name val="Arial"/>
      <family val="2"/>
    </font>
    <font>
      <b/>
      <sz val="10"/>
      <color indexed="10"/>
      <name val="Arial"/>
      <family val="2"/>
    </font>
    <font>
      <i/>
      <sz val="16"/>
      <name val="Arial"/>
      <family val="2"/>
    </font>
    <font>
      <b/>
      <u/>
      <sz val="12"/>
      <color rgb="FF0070C0"/>
      <name val="Arial"/>
      <family val="2"/>
    </font>
    <font>
      <b/>
      <sz val="12"/>
      <color rgb="FF0070C0"/>
      <name val="Arial"/>
      <family val="2"/>
    </font>
    <font>
      <sz val="14"/>
      <color theme="0"/>
      <name val="Times New Roman"/>
      <family val="1"/>
    </font>
    <font>
      <u/>
      <sz val="14"/>
      <color rgb="FFC00000"/>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sz val="9"/>
      <name val="Arial"/>
      <family val="2"/>
    </font>
    <font>
      <b/>
      <sz val="9.5"/>
      <name val="Arial"/>
      <family val="2"/>
    </font>
    <font>
      <sz val="9"/>
      <color indexed="81"/>
      <name val="Tahoma"/>
      <family val="2"/>
    </font>
  </fonts>
  <fills count="14">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8E8E8"/>
        <bgColor indexed="64"/>
      </patternFill>
    </fill>
    <fill>
      <patternFill patternType="solid">
        <fgColor indexed="65"/>
        <bgColor indexed="64"/>
      </patternFill>
    </fill>
    <fill>
      <patternFill patternType="solid">
        <fgColor rgb="FFFFFF00"/>
        <bgColor indexed="64"/>
      </patternFill>
    </fill>
    <fill>
      <patternFill patternType="solid">
        <fgColor theme="0" tint="-4.9989318521683403E-2"/>
        <bgColor indexed="64"/>
      </patternFill>
    </fill>
  </fills>
  <borders count="103">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s>
  <cellStyleXfs count="11">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5"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xf numFmtId="0" fontId="1" fillId="0" borderId="0"/>
  </cellStyleXfs>
  <cellXfs count="641">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0" fillId="0" borderId="2" xfId="0" applyBorder="1"/>
    <xf numFmtId="0" fontId="3" fillId="0" borderId="0" xfId="0" applyFont="1"/>
    <xf numFmtId="0" fontId="6" fillId="0" borderId="0" xfId="0" applyFont="1"/>
    <xf numFmtId="0" fontId="0" fillId="0" borderId="1" xfId="0" applyBorder="1"/>
    <xf numFmtId="0" fontId="43" fillId="0" borderId="39" xfId="0" applyFont="1" applyBorder="1" applyAlignment="1" applyProtection="1">
      <alignment horizontal="center" vertical="center" wrapText="1"/>
      <protection locked="0"/>
    </xf>
    <xf numFmtId="0" fontId="40" fillId="0" borderId="19" xfId="5" applyFont="1" applyBorder="1" applyAlignment="1">
      <alignment vertical="center" wrapText="1"/>
    </xf>
    <xf numFmtId="0" fontId="40" fillId="0" borderId="19" xfId="5" applyFont="1" applyBorder="1" applyAlignment="1">
      <alignment horizontal="center" vertical="center" wrapText="1"/>
    </xf>
    <xf numFmtId="0" fontId="40" fillId="0" borderId="0" xfId="5" applyFont="1" applyAlignment="1">
      <alignment horizontal="center" vertical="center" wrapText="1"/>
    </xf>
    <xf numFmtId="0" fontId="35" fillId="0" borderId="0" xfId="5" applyAlignment="1">
      <alignment horizontal="left" vertical="center" wrapText="1"/>
    </xf>
    <xf numFmtId="0" fontId="35" fillId="10" borderId="0" xfId="5" applyFill="1" applyAlignment="1">
      <alignment horizontal="left" vertical="center" wrapText="1"/>
    </xf>
    <xf numFmtId="0" fontId="36" fillId="10" borderId="0" xfId="5" applyFont="1" applyFill="1" applyAlignment="1">
      <alignment horizontal="center" vertical="center" wrapText="1"/>
    </xf>
    <xf numFmtId="0" fontId="35" fillId="10" borderId="0" xfId="5" applyFill="1" applyAlignment="1">
      <alignment horizontal="center" vertical="center" wrapText="1"/>
    </xf>
    <xf numFmtId="0" fontId="36" fillId="10" borderId="20" xfId="5" applyFont="1" applyFill="1" applyBorder="1" applyAlignment="1">
      <alignment horizontal="center" vertical="center" wrapText="1"/>
    </xf>
    <xf numFmtId="0" fontId="35" fillId="10" borderId="0" xfId="5" applyFill="1" applyAlignment="1">
      <alignment vertical="center" wrapText="1"/>
    </xf>
    <xf numFmtId="0" fontId="35" fillId="10" borderId="20" xfId="5" applyFill="1" applyBorder="1" applyAlignment="1">
      <alignment horizontal="center" vertical="center" wrapText="1"/>
    </xf>
    <xf numFmtId="0" fontId="35" fillId="0" borderId="0" xfId="5" applyAlignment="1">
      <alignment horizontal="center" vertical="center" wrapText="1"/>
    </xf>
    <xf numFmtId="0" fontId="36" fillId="0" borderId="0" xfId="5" applyFont="1" applyAlignment="1">
      <alignment horizontal="left" vertical="center" wrapText="1"/>
    </xf>
    <xf numFmtId="0" fontId="40" fillId="0" borderId="20" xfId="5" applyFont="1" applyBorder="1" applyAlignment="1">
      <alignment horizontal="center" vertical="center" wrapText="1"/>
    </xf>
    <xf numFmtId="0" fontId="0" fillId="0" borderId="19" xfId="0" applyBorder="1"/>
    <xf numFmtId="0" fontId="0" fillId="0" borderId="20" xfId="0" applyBorder="1"/>
    <xf numFmtId="0" fontId="35" fillId="0" borderId="20" xfId="5" applyBorder="1" applyAlignment="1">
      <alignment horizontal="center" vertical="center" wrapText="1"/>
    </xf>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2" xfId="5" applyBorder="1" applyAlignment="1">
      <alignment horizontal="left" vertical="center" wrapText="1"/>
    </xf>
    <xf numFmtId="0" fontId="35" fillId="0" borderId="82" xfId="5" applyBorder="1" applyAlignment="1">
      <alignment vertical="center" wrapText="1"/>
    </xf>
    <xf numFmtId="0" fontId="36" fillId="0" borderId="82" xfId="5" applyFont="1" applyBorder="1" applyAlignment="1">
      <alignment vertical="center" wrapText="1"/>
    </xf>
    <xf numFmtId="0" fontId="36" fillId="0" borderId="84"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7" xfId="0" applyFont="1" applyBorder="1" applyAlignment="1">
      <alignment horizontal="center"/>
    </xf>
    <xf numFmtId="0" fontId="0" fillId="0" borderId="17" xfId="0" applyBorder="1" applyAlignment="1">
      <alignment horizontal="center"/>
    </xf>
    <xf numFmtId="9" fontId="0" fillId="0" borderId="2" xfId="0" applyNumberFormat="1" applyBorder="1" applyAlignment="1">
      <alignment horizontal="center"/>
    </xf>
    <xf numFmtId="9" fontId="0" fillId="0" borderId="2" xfId="3" applyFont="1" applyBorder="1"/>
    <xf numFmtId="44" fontId="0" fillId="0" borderId="1" xfId="6" applyFont="1" applyBorder="1"/>
    <xf numFmtId="0" fontId="0" fillId="0" borderId="0" xfId="0" applyAlignment="1">
      <alignment horizontal="center"/>
    </xf>
    <xf numFmtId="0" fontId="40" fillId="0" borderId="19" xfId="0" applyFont="1" applyBorder="1"/>
    <xf numFmtId="44" fontId="0" fillId="0" borderId="20" xfId="6" applyFont="1" applyBorder="1"/>
    <xf numFmtId="0" fontId="40" fillId="0" borderId="18" xfId="0" applyFont="1" applyBorder="1"/>
    <xf numFmtId="0" fontId="0" fillId="0" borderId="0" xfId="0" applyAlignment="1">
      <alignment horizontal="left"/>
    </xf>
    <xf numFmtId="0" fontId="0" fillId="0" borderId="87" xfId="0" applyBorder="1" applyAlignment="1">
      <alignment horizontal="center"/>
    </xf>
    <xf numFmtId="0" fontId="0" fillId="0" borderId="88" xfId="0" applyBorder="1"/>
    <xf numFmtId="0" fontId="0" fillId="0" borderId="3" xfId="0" applyBorder="1"/>
    <xf numFmtId="0" fontId="0" fillId="0" borderId="7" xfId="0" applyBorder="1"/>
    <xf numFmtId="0" fontId="0" fillId="10"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0" borderId="0" xfId="0" applyFill="1"/>
    <xf numFmtId="0" fontId="0" fillId="10" borderId="3" xfId="0" applyFill="1" applyBorder="1"/>
    <xf numFmtId="0" fontId="0" fillId="10" borderId="1" xfId="0" applyFill="1" applyBorder="1"/>
    <xf numFmtId="0" fontId="0" fillId="10" borderId="20" xfId="0" applyFill="1" applyBorder="1"/>
    <xf numFmtId="0" fontId="0" fillId="10" borderId="7" xfId="0" applyFill="1" applyBorder="1"/>
    <xf numFmtId="0" fontId="0" fillId="9" borderId="17" xfId="0" applyFill="1" applyBorder="1"/>
    <xf numFmtId="0" fontId="0" fillId="9" borderId="87" xfId="0" applyFill="1" applyBorder="1"/>
    <xf numFmtId="0" fontId="0" fillId="9" borderId="5" xfId="0" applyFill="1" applyBorder="1"/>
    <xf numFmtId="0" fontId="2" fillId="0" borderId="0" xfId="0" applyFont="1" applyAlignment="1">
      <alignment horizontal="left" vertical="center" wrapText="1"/>
    </xf>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0" fillId="0" borderId="88" xfId="0" applyBorder="1" applyAlignment="1">
      <alignment horizontal="center"/>
    </xf>
    <xf numFmtId="44" fontId="0" fillId="0" borderId="0" xfId="0" applyNumberFormat="1"/>
    <xf numFmtId="7" fontId="36" fillId="0" borderId="87" xfId="6" applyNumberFormat="1" applyFont="1" applyBorder="1" applyAlignment="1">
      <alignment horizontal="center"/>
    </xf>
    <xf numFmtId="44" fontId="0" fillId="0" borderId="88" xfId="6" applyFont="1" applyBorder="1"/>
    <xf numFmtId="7" fontId="0" fillId="0" borderId="88" xfId="6" applyNumberFormat="1" applyFont="1" applyBorder="1"/>
    <xf numFmtId="0" fontId="48" fillId="0" borderId="2" xfId="0" applyFont="1" applyBorder="1" applyAlignment="1">
      <alignment horizontal="left" vertical="top"/>
    </xf>
    <xf numFmtId="7" fontId="0" fillId="0" borderId="4" xfId="6" applyNumberFormat="1" applyFont="1" applyBorder="1"/>
    <xf numFmtId="0" fontId="48" fillId="0" borderId="0" xfId="0" applyFont="1" applyAlignment="1">
      <alignment horizontal="left" vertical="top"/>
    </xf>
    <xf numFmtId="0" fontId="36" fillId="0" borderId="88" xfId="0" applyFont="1" applyBorder="1" applyAlignment="1">
      <alignment horizontal="center"/>
    </xf>
    <xf numFmtId="0" fontId="36" fillId="0" borderId="17" xfId="0" applyFont="1" applyBorder="1" applyAlignment="1">
      <alignment horizontal="center"/>
    </xf>
    <xf numFmtId="0" fontId="0" fillId="8" borderId="87" xfId="0" applyFill="1" applyBorder="1"/>
    <xf numFmtId="0" fontId="0" fillId="0" borderId="19" xfId="0" applyBorder="1" applyAlignment="1">
      <alignment horizontal="center"/>
    </xf>
    <xf numFmtId="0" fontId="0" fillId="8" borderId="88" xfId="0" applyFill="1" applyBorder="1"/>
    <xf numFmtId="49" fontId="49" fillId="0" borderId="0" xfId="0" applyNumberFormat="1" applyFont="1" applyAlignment="1">
      <alignment horizontal="center" wrapText="1"/>
    </xf>
    <xf numFmtId="9" fontId="0" fillId="0" borderId="46" xfId="3" applyFont="1" applyBorder="1"/>
    <xf numFmtId="9" fontId="0" fillId="0" borderId="9" xfId="0" applyNumberFormat="1" applyBorder="1"/>
    <xf numFmtId="0" fontId="0" fillId="9" borderId="9" xfId="0" applyFill="1" applyBorder="1"/>
    <xf numFmtId="0" fontId="0" fillId="9" borderId="2" xfId="0" applyFill="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2" borderId="14" xfId="2" applyNumberFormat="1" applyFont="1" applyFill="1" applyBorder="1" applyAlignment="1" applyProtection="1">
      <alignment horizontal="center" vertical="center"/>
      <protection locked="0"/>
    </xf>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89"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53"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1" fillId="0" borderId="20" xfId="5" applyFont="1" applyBorder="1" applyAlignment="1">
      <alignment horizontal="center" vertical="center" wrapText="1"/>
    </xf>
    <xf numFmtId="0" fontId="38" fillId="0" borderId="17" xfId="5" applyFont="1" applyBorder="1" applyAlignment="1">
      <alignment horizontal="center" vertical="center" wrapText="1"/>
    </xf>
    <xf numFmtId="0" fontId="38" fillId="0" borderId="2" xfId="5" applyFont="1" applyBorder="1" applyAlignment="1">
      <alignment horizontal="center" vertical="center" wrapText="1"/>
    </xf>
    <xf numFmtId="0" fontId="38"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0" borderId="20" xfId="5" applyFill="1" applyBorder="1" applyAlignment="1">
      <alignment horizontal="left" vertical="center" wrapText="1"/>
    </xf>
    <xf numFmtId="0" fontId="39" fillId="0" borderId="7" xfId="5" applyFont="1" applyBorder="1" applyAlignment="1">
      <alignment vertical="center" wrapText="1"/>
    </xf>
    <xf numFmtId="0" fontId="1" fillId="0" borderId="0" xfId="5" applyFont="1" applyAlignment="1">
      <alignment horizontal="left" vertical="center"/>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0" fontId="6" fillId="0" borderId="9" xfId="0" applyFont="1" applyBorder="1" applyAlignment="1">
      <alignment horizontal="right" vertical="center"/>
    </xf>
    <xf numFmtId="0" fontId="6" fillId="0" borderId="9" xfId="0" applyFont="1" applyBorder="1" applyAlignment="1">
      <alignment horizontal="right" vertical="top"/>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3" fillId="0" borderId="97"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95" xfId="0" applyNumberFormat="1" applyFont="1" applyBorder="1" applyAlignment="1" applyProtection="1">
      <alignment horizontal="right" vertical="center" wrapText="1"/>
      <protection locked="0"/>
    </xf>
    <xf numFmtId="164" fontId="2" fillId="0" borderId="97"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98" xfId="0" applyFont="1" applyBorder="1" applyAlignment="1">
      <alignment horizontal="center" vertical="center" wrapText="1"/>
    </xf>
    <xf numFmtId="42" fontId="2" fillId="0" borderId="99" xfId="0" applyNumberFormat="1" applyFont="1" applyBorder="1" applyAlignment="1">
      <alignment horizontal="center" vertical="center" wrapText="1"/>
    </xf>
    <xf numFmtId="164" fontId="2" fillId="3" borderId="100" xfId="0" applyNumberFormat="1" applyFont="1" applyFill="1" applyBorder="1" applyAlignment="1">
      <alignment horizontal="right" vertical="center" wrapText="1"/>
    </xf>
    <xf numFmtId="164" fontId="2" fillId="3" borderId="98" xfId="0" applyNumberFormat="1" applyFont="1" applyFill="1" applyBorder="1" applyAlignment="1">
      <alignment horizontal="right" vertical="center" wrapText="1"/>
    </xf>
    <xf numFmtId="164" fontId="2" fillId="3" borderId="99" xfId="0" applyNumberFormat="1" applyFont="1" applyFill="1" applyBorder="1" applyAlignment="1">
      <alignment horizontal="right" vertical="center" wrapText="1"/>
    </xf>
    <xf numFmtId="164" fontId="3" fillId="3" borderId="96" xfId="0" applyNumberFormat="1" applyFont="1" applyFill="1" applyBorder="1" applyAlignment="1">
      <alignment horizontal="right" vertical="center" wrapText="1"/>
    </xf>
    <xf numFmtId="164" fontId="2" fillId="3" borderId="96" xfId="0" applyNumberFormat="1" applyFont="1" applyFill="1" applyBorder="1" applyAlignment="1">
      <alignment horizontal="right" vertical="center" wrapText="1"/>
    </xf>
    <xf numFmtId="164" fontId="7" fillId="3" borderId="96" xfId="0" applyNumberFormat="1" applyFont="1" applyFill="1" applyBorder="1" applyAlignment="1">
      <alignment horizontal="right" vertical="center"/>
    </xf>
    <xf numFmtId="9" fontId="7" fillId="3" borderId="96" xfId="0" applyNumberFormat="1" applyFont="1" applyFill="1" applyBorder="1" applyAlignment="1">
      <alignment horizontal="right" vertical="center"/>
    </xf>
    <xf numFmtId="0" fontId="1" fillId="0" borderId="0" xfId="0" applyFont="1" applyAlignment="1">
      <alignment vertical="center"/>
    </xf>
    <xf numFmtId="0" fontId="1" fillId="0" borderId="88" xfId="0" applyFont="1" applyBorder="1"/>
    <xf numFmtId="10" fontId="2" fillId="0" borderId="101" xfId="3" applyNumberFormat="1" applyFont="1" applyBorder="1" applyAlignment="1" applyProtection="1">
      <alignment horizontal="center" vertical="center" wrapText="1"/>
      <protection locked="0"/>
    </xf>
    <xf numFmtId="0" fontId="1" fillId="0" borderId="0" xfId="5" applyFont="1" applyAlignment="1">
      <alignment vertical="center"/>
    </xf>
    <xf numFmtId="0" fontId="35" fillId="0" borderId="19" xfId="5" applyBorder="1" applyAlignment="1">
      <alignment horizontal="center" vertical="center" wrapText="1"/>
    </xf>
    <xf numFmtId="0" fontId="35" fillId="0" borderId="0" xfId="5" applyAlignment="1">
      <alignment horizontal="center" vertical="center" wrapText="1"/>
    </xf>
    <xf numFmtId="0" fontId="13" fillId="0" borderId="2"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vertical="center"/>
    </xf>
    <xf numFmtId="0" fontId="13" fillId="0" borderId="20" xfId="0" applyFont="1" applyBorder="1" applyAlignment="1">
      <alignment vertical="center"/>
    </xf>
    <xf numFmtId="0" fontId="5" fillId="0" borderId="0" xfId="0" applyFont="1" applyBorder="1" applyAlignment="1">
      <alignment vertical="center"/>
    </xf>
    <xf numFmtId="0" fontId="35" fillId="0" borderId="0" xfId="5" applyBorder="1" applyAlignment="1">
      <alignment horizontal="center" vertical="center" wrapText="1"/>
    </xf>
    <xf numFmtId="0" fontId="35" fillId="0" borderId="17" xfId="5" applyBorder="1" applyAlignment="1">
      <alignment horizontal="center" vertical="center" wrapText="1"/>
    </xf>
    <xf numFmtId="0" fontId="37" fillId="0" borderId="2" xfId="0" applyFont="1" applyBorder="1" applyAlignment="1">
      <alignment vertical="center"/>
    </xf>
    <xf numFmtId="0" fontId="35" fillId="0" borderId="19" xfId="5" applyBorder="1" applyAlignment="1" applyProtection="1">
      <alignment horizontal="left" vertical="center" wrapText="1"/>
    </xf>
    <xf numFmtId="0" fontId="36" fillId="0" borderId="20" xfId="5" applyFont="1" applyBorder="1" applyAlignment="1" applyProtection="1">
      <alignment horizontal="left" vertical="top" wrapText="1"/>
    </xf>
    <xf numFmtId="0" fontId="35" fillId="0" borderId="64" xfId="5" applyBorder="1" applyAlignment="1" applyProtection="1">
      <alignment horizontal="left" vertical="center" wrapText="1"/>
    </xf>
    <xf numFmtId="0" fontId="35" fillId="0" borderId="0" xfId="5" applyBorder="1" applyAlignment="1" applyProtection="1">
      <alignment horizontal="left" vertical="center" wrapText="1"/>
    </xf>
    <xf numFmtId="0" fontId="35" fillId="0" borderId="20" xfId="5" applyBorder="1" applyAlignment="1" applyProtection="1">
      <alignment horizontal="left" vertical="center" wrapText="1"/>
    </xf>
    <xf numFmtId="0" fontId="35" fillId="0" borderId="18" xfId="5" applyBorder="1" applyAlignment="1" applyProtection="1">
      <alignment horizontal="left" vertical="center" wrapText="1"/>
    </xf>
    <xf numFmtId="0" fontId="35" fillId="0" borderId="3" xfId="5" applyBorder="1" applyAlignment="1" applyProtection="1">
      <alignment horizontal="left" vertical="center" wrapText="1"/>
    </xf>
    <xf numFmtId="0" fontId="35" fillId="0" borderId="7" xfId="5" applyBorder="1" applyAlignment="1" applyProtection="1">
      <alignment horizontal="left" vertical="center" wrapText="1"/>
    </xf>
    <xf numFmtId="6" fontId="2" fillId="0" borderId="3" xfId="2" applyNumberFormat="1" applyFont="1" applyBorder="1" applyAlignment="1" applyProtection="1">
      <alignment horizontal="left" vertical="top" wrapText="1"/>
      <protection locked="0"/>
    </xf>
    <xf numFmtId="6" fontId="2" fillId="0" borderId="41" xfId="2" applyNumberFormat="1" applyFont="1" applyBorder="1" applyAlignment="1" applyProtection="1">
      <alignment horizontal="center" vertical="top" wrapText="1"/>
      <protection locked="0"/>
    </xf>
    <xf numFmtId="10" fontId="2" fillId="0" borderId="102" xfId="3" applyNumberFormat="1" applyFont="1" applyBorder="1" applyAlignment="1" applyProtection="1">
      <alignment horizontal="center" vertical="center" wrapText="1"/>
      <protection locked="0"/>
    </xf>
    <xf numFmtId="10" fontId="2" fillId="0" borderId="5" xfId="3" applyNumberFormat="1" applyFont="1" applyBorder="1" applyAlignment="1" applyProtection="1">
      <alignment horizontal="center" vertical="center" wrapText="1"/>
      <protection locked="0"/>
    </xf>
    <xf numFmtId="0" fontId="36" fillId="0" borderId="19" xfId="5" applyFont="1" applyBorder="1" applyAlignment="1">
      <alignment horizontal="left" vertical="center" wrapText="1"/>
    </xf>
    <xf numFmtId="0" fontId="35" fillId="0" borderId="0" xfId="5"/>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35" fillId="10" borderId="19" xfId="5" applyFill="1" applyBorder="1" applyAlignment="1">
      <alignment horizontal="left" vertical="center" wrapText="1"/>
    </xf>
    <xf numFmtId="0" fontId="35" fillId="10" borderId="0" xfId="5" applyFill="1" applyAlignment="1">
      <alignment horizontal="left" vertical="center" wrapText="1"/>
    </xf>
    <xf numFmtId="0" fontId="35" fillId="10" borderId="0" xfId="5" applyFill="1" applyBorder="1" applyAlignment="1">
      <alignment horizontal="right" vertical="center" wrapText="1"/>
    </xf>
    <xf numFmtId="0" fontId="35" fillId="10" borderId="0" xfId="5" applyFill="1" applyBorder="1" applyAlignment="1">
      <alignment horizontal="lef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36" fillId="0" borderId="0" xfId="5" applyFont="1" applyAlignment="1">
      <alignment horizont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2" fillId="0" borderId="0" xfId="2" applyFont="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3" fillId="0" borderId="9" xfId="0" applyFont="1" applyBorder="1" applyAlignment="1">
      <alignment horizontal="right" vertical="center"/>
    </xf>
    <xf numFmtId="0" fontId="36" fillId="0" borderId="0" xfId="0" applyFont="1" applyAlignment="1">
      <alignment horizontal="center"/>
    </xf>
    <xf numFmtId="0" fontId="3" fillId="0" borderId="39"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164" fontId="2" fillId="3" borderId="11" xfId="0" applyNumberFormat="1" applyFont="1" applyFill="1" applyBorder="1" applyAlignment="1" applyProtection="1">
      <alignment horizontal="right" vertical="center" wrapText="1"/>
    </xf>
    <xf numFmtId="164" fontId="2" fillId="0" borderId="39" xfId="0" applyNumberFormat="1" applyFont="1" applyBorder="1" applyAlignment="1" applyProtection="1">
      <alignment horizontal="right" vertical="center" wrapText="1"/>
    </xf>
    <xf numFmtId="164" fontId="2" fillId="0" borderId="9" xfId="0" applyNumberFormat="1" applyFont="1" applyBorder="1" applyAlignment="1" applyProtection="1">
      <alignment horizontal="right" vertical="center" wrapText="1"/>
    </xf>
    <xf numFmtId="164" fontId="2" fillId="0" borderId="11" xfId="0" applyNumberFormat="1" applyFont="1" applyBorder="1" applyAlignment="1" applyProtection="1">
      <alignment horizontal="right" vertical="center" wrapText="1"/>
    </xf>
    <xf numFmtId="42" fontId="2" fillId="0" borderId="3" xfId="0" applyNumberFormat="1" applyFont="1" applyBorder="1" applyAlignment="1" applyProtection="1">
      <alignment horizontal="right" vertical="center" wrapText="1"/>
    </xf>
    <xf numFmtId="164" fontId="3" fillId="3" borderId="7" xfId="0" applyNumberFormat="1" applyFont="1" applyFill="1" applyBorder="1" applyAlignment="1" applyProtection="1">
      <alignment horizontal="right" vertical="center" wrapText="1"/>
    </xf>
    <xf numFmtId="0" fontId="2" fillId="0" borderId="0" xfId="0" applyFont="1" applyAlignment="1" applyProtection="1">
      <alignment horizontal="right" vertical="center"/>
    </xf>
    <xf numFmtId="164" fontId="2" fillId="3" borderId="6" xfId="0" applyNumberFormat="1" applyFont="1" applyFill="1" applyBorder="1" applyAlignment="1" applyProtection="1">
      <alignment horizontal="right" vertical="center" wrapText="1"/>
    </xf>
    <xf numFmtId="0" fontId="1" fillId="0" borderId="17"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9" xfId="0" applyFont="1" applyBorder="1" applyAlignment="1">
      <alignment horizontal="center"/>
    </xf>
    <xf numFmtId="0" fontId="1" fillId="0" borderId="0" xfId="0" applyFont="1" applyAlignment="1">
      <alignment horizontal="center"/>
    </xf>
    <xf numFmtId="0" fontId="1" fillId="0" borderId="19" xfId="0" applyFont="1" applyBorder="1"/>
    <xf numFmtId="0" fontId="1" fillId="0" borderId="0" xfId="0" applyFont="1"/>
    <xf numFmtId="9" fontId="1" fillId="0" borderId="0" xfId="0" applyNumberFormat="1" applyFont="1" applyAlignment="1">
      <alignment horizontal="center"/>
    </xf>
    <xf numFmtId="0" fontId="1" fillId="9" borderId="3" xfId="0" applyFont="1" applyFill="1" applyBorder="1"/>
    <xf numFmtId="0" fontId="1" fillId="0" borderId="4" xfId="0" applyFont="1" applyBorder="1"/>
    <xf numFmtId="0" fontId="1" fillId="8" borderId="88" xfId="0" applyFont="1" applyFill="1" applyBorder="1"/>
    <xf numFmtId="0" fontId="1" fillId="0" borderId="18" xfId="0" applyFont="1" applyBorder="1"/>
    <xf numFmtId="9" fontId="1" fillId="9" borderId="46" xfId="3" applyFont="1" applyFill="1" applyBorder="1"/>
    <xf numFmtId="0" fontId="1" fillId="0" borderId="65" xfId="5" applyFont="1" applyBorder="1" applyAlignment="1" applyProtection="1">
      <alignment horizontal="left" vertical="center" wrapText="1"/>
      <protection locked="0"/>
    </xf>
    <xf numFmtId="0" fontId="1" fillId="0" borderId="69" xfId="5" applyFont="1" applyBorder="1" applyAlignment="1" applyProtection="1">
      <alignment horizontal="left" vertical="center" wrapText="1"/>
      <protection locked="0"/>
    </xf>
    <xf numFmtId="0" fontId="35" fillId="0" borderId="25" xfId="5" applyBorder="1" applyAlignment="1" applyProtection="1">
      <alignment horizontal="center" vertical="center" wrapText="1"/>
      <protection locked="0"/>
    </xf>
    <xf numFmtId="49" fontId="35" fillId="0" borderId="64" xfId="5" applyNumberForma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36" fillId="0" borderId="19" xfId="5" applyFont="1" applyBorder="1" applyAlignment="1">
      <alignment horizontal="left" vertical="center"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46" fillId="0" borderId="0" xfId="7" applyFont="1" applyAlignment="1" applyProtection="1">
      <alignment horizontal="center" vertical="center" wrapText="1"/>
    </xf>
    <xf numFmtId="0" fontId="46" fillId="0" borderId="20" xfId="7" applyFont="1" applyBorder="1" applyAlignment="1" applyProtection="1">
      <alignment horizontal="center" vertical="center" wrapText="1"/>
    </xf>
    <xf numFmtId="0" fontId="1" fillId="13" borderId="58" xfId="5" applyFont="1" applyFill="1" applyBorder="1" applyAlignment="1" applyProtection="1">
      <alignment horizontal="left" vertical="center" wrapText="1"/>
    </xf>
    <xf numFmtId="0" fontId="35" fillId="13" borderId="59" xfId="5" applyFill="1" applyBorder="1" applyAlignment="1" applyProtection="1">
      <alignment horizontal="left" vertical="center" wrapText="1"/>
    </xf>
    <xf numFmtId="0" fontId="35" fillId="13" borderId="60" xfId="5" applyFill="1" applyBorder="1" applyAlignment="1" applyProtection="1">
      <alignment horizontal="left" vertical="center" wrapText="1"/>
    </xf>
    <xf numFmtId="0" fontId="35" fillId="13" borderId="61" xfId="5" applyFill="1" applyBorder="1" applyAlignment="1" applyProtection="1">
      <alignment horizontal="left" vertical="center" wrapText="1"/>
    </xf>
    <xf numFmtId="0" fontId="35" fillId="13" borderId="62" xfId="5" applyFill="1" applyBorder="1" applyAlignment="1" applyProtection="1">
      <alignment horizontal="left" vertical="center" wrapText="1"/>
    </xf>
    <xf numFmtId="0" fontId="35" fillId="13" borderId="63" xfId="5" applyFill="1" applyBorder="1" applyAlignment="1" applyProtection="1">
      <alignment horizontal="left" vertical="center" wrapText="1"/>
    </xf>
    <xf numFmtId="0" fontId="35" fillId="0" borderId="64" xfId="5"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36" fillId="0" borderId="62"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167" fontId="35" fillId="0" borderId="25" xfId="5" applyNumberFormat="1" applyBorder="1" applyAlignment="1" applyProtection="1">
      <alignment horizontal="center" vertical="center" wrapText="1"/>
      <protection locked="0"/>
    </xf>
    <xf numFmtId="0" fontId="42"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39" fillId="0" borderId="35" xfId="5" applyFont="1" applyBorder="1" applyAlignment="1">
      <alignment horizontal="center" vertical="center"/>
    </xf>
    <xf numFmtId="0" fontId="39"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5" fillId="0" borderId="0" xfId="5" applyAlignment="1"/>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35" fillId="0" borderId="69" xfId="5" applyBorder="1" applyAlignment="1" applyProtection="1">
      <alignment horizontal="left" vertical="center" wrapText="1"/>
      <protection locked="0"/>
    </xf>
    <xf numFmtId="0" fontId="41" fillId="0" borderId="17" xfId="5" applyFont="1" applyBorder="1" applyAlignment="1">
      <alignment horizontal="left" vertical="center" wrapText="1"/>
    </xf>
    <xf numFmtId="0" fontId="41" fillId="0" borderId="2" xfId="5" applyFont="1" applyBorder="1" applyAlignment="1">
      <alignment horizontal="left" vertical="center" wrapText="1"/>
    </xf>
    <xf numFmtId="0" fontId="41" fillId="0" borderId="1" xfId="5" applyFont="1" applyBorder="1" applyAlignment="1">
      <alignment horizontal="left" vertical="center" wrapText="1"/>
    </xf>
    <xf numFmtId="0" fontId="41" fillId="0" borderId="19" xfId="5" applyFont="1" applyBorder="1" applyAlignment="1">
      <alignment horizontal="left" vertical="center" wrapText="1"/>
    </xf>
    <xf numFmtId="0" fontId="41" fillId="0" borderId="0" xfId="5" applyFont="1" applyAlignment="1">
      <alignment horizontal="left" vertical="center" wrapText="1"/>
    </xf>
    <xf numFmtId="0" fontId="41"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6" fillId="0" borderId="17" xfId="5" applyFont="1" applyBorder="1" applyAlignment="1" applyProtection="1">
      <alignment horizontal="left" vertical="center" wrapText="1"/>
    </xf>
    <xf numFmtId="0" fontId="36" fillId="0" borderId="2" xfId="5" applyFont="1" applyBorder="1" applyAlignment="1" applyProtection="1">
      <alignment horizontal="left" vertical="center" wrapText="1"/>
    </xf>
    <xf numFmtId="0" fontId="36" fillId="0" borderId="1" xfId="5" applyFont="1" applyBorder="1" applyAlignment="1" applyProtection="1">
      <alignment horizontal="left" vertic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42" fillId="0" borderId="62" xfId="5" applyFont="1" applyBorder="1" applyAlignment="1">
      <alignment horizontal="left" vertical="center" wrapText="1"/>
    </xf>
    <xf numFmtId="0" fontId="42" fillId="0" borderId="62" xfId="0" applyFont="1" applyBorder="1" applyAlignment="1" applyProtection="1">
      <alignment horizontal="left" vertical="center" wrapText="1"/>
    </xf>
    <xf numFmtId="0" fontId="36" fillId="0" borderId="83" xfId="5" applyFont="1" applyBorder="1" applyAlignment="1">
      <alignment horizontal="left" vertical="center" wrapText="1"/>
    </xf>
    <xf numFmtId="0" fontId="36" fillId="0" borderId="68" xfId="5" applyFont="1" applyBorder="1" applyAlignment="1">
      <alignment horizontal="left" vertical="center" wrapText="1"/>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2" xfId="5" applyFont="1" applyBorder="1" applyAlignment="1">
      <alignment horizontal="center" wrapText="1"/>
    </xf>
    <xf numFmtId="0" fontId="36" fillId="0" borderId="83" xfId="5" applyFont="1" applyBorder="1" applyAlignment="1">
      <alignment horizontal="center" wrapText="1"/>
    </xf>
    <xf numFmtId="0" fontId="36" fillId="0" borderId="20" xfId="5" applyFont="1" applyBorder="1" applyAlignment="1">
      <alignment horizontal="center" wrapText="1"/>
    </xf>
    <xf numFmtId="0" fontId="36" fillId="0" borderId="74" xfId="5" applyFont="1" applyBorder="1" applyAlignment="1">
      <alignment horizontal="center" vertical="center" wrapText="1"/>
    </xf>
    <xf numFmtId="0" fontId="35" fillId="0" borderId="75" xfId="5" applyBorder="1" applyAlignment="1"/>
    <xf numFmtId="0" fontId="35" fillId="0" borderId="76" xfId="5" applyBorder="1" applyAlignment="1"/>
    <xf numFmtId="0" fontId="36" fillId="0" borderId="77" xfId="5" applyFont="1" applyBorder="1" applyAlignment="1">
      <alignment horizontal="center" vertical="center" wrapText="1"/>
    </xf>
    <xf numFmtId="0" fontId="35" fillId="0" borderId="78" xfId="5" applyBorder="1" applyAlignment="1"/>
    <xf numFmtId="0" fontId="35" fillId="0" borderId="79" xfId="5" applyBorder="1" applyAlignment="1"/>
    <xf numFmtId="0" fontId="36" fillId="0" borderId="80" xfId="5" applyFont="1" applyBorder="1" applyAlignment="1">
      <alignment horizontal="center" vertical="center" wrapText="1"/>
    </xf>
    <xf numFmtId="0" fontId="36" fillId="0" borderId="78" xfId="5" applyFont="1" applyBorder="1" applyAlignment="1">
      <alignment horizontal="center" vertical="center" wrapText="1"/>
    </xf>
    <xf numFmtId="0" fontId="36" fillId="0" borderId="81" xfId="5" applyFont="1" applyBorder="1" applyAlignment="1">
      <alignment horizontal="center" vertical="center" wrapText="1"/>
    </xf>
    <xf numFmtId="0" fontId="1" fillId="0" borderId="64" xfId="5" applyFont="1" applyBorder="1" applyAlignment="1" applyProtection="1">
      <alignment horizontal="left" vertical="center" wrapText="1"/>
      <protection locked="0"/>
    </xf>
    <xf numFmtId="164" fontId="44" fillId="10" borderId="93" xfId="6" applyNumberFormat="1" applyFont="1" applyFill="1" applyBorder="1" applyAlignment="1">
      <alignment horizontal="center" vertical="center" wrapText="1"/>
    </xf>
    <xf numFmtId="164" fontId="44" fillId="10" borderId="32" xfId="6" applyNumberFormat="1" applyFont="1" applyFill="1" applyBorder="1" applyAlignment="1">
      <alignment horizontal="center" vertical="center" wrapText="1"/>
    </xf>
    <xf numFmtId="164" fontId="44" fillId="10" borderId="70" xfId="6" applyNumberFormat="1" applyFont="1" applyFill="1" applyBorder="1" applyAlignment="1">
      <alignment horizontal="center" vertical="center" wrapText="1"/>
    </xf>
    <xf numFmtId="164" fontId="44" fillId="10" borderId="94" xfId="6" applyNumberFormat="1" applyFont="1" applyFill="1" applyBorder="1" applyAlignment="1">
      <alignment horizontal="center" vertical="center" wrapText="1"/>
    </xf>
    <xf numFmtId="164" fontId="44" fillId="10" borderId="25" xfId="6" applyNumberFormat="1" applyFont="1" applyFill="1" applyBorder="1" applyAlignment="1">
      <alignment horizontal="center" vertical="center" wrapText="1"/>
    </xf>
    <xf numFmtId="164" fontId="44" fillId="10"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59" fillId="0" borderId="19" xfId="5" applyFont="1" applyBorder="1" applyAlignment="1">
      <alignment horizontal="right" vertical="center" wrapText="1"/>
    </xf>
    <xf numFmtId="0" fontId="59" fillId="0" borderId="0" xfId="5" applyFont="1" applyAlignment="1">
      <alignment horizontal="right" vertical="center" wrapText="1"/>
    </xf>
    <xf numFmtId="0" fontId="60" fillId="0" borderId="9" xfId="5" applyFont="1" applyBorder="1" applyAlignment="1" applyProtection="1">
      <alignment horizontal="center" vertical="center" wrapText="1"/>
      <protection locked="0"/>
    </xf>
    <xf numFmtId="0" fontId="38" fillId="0" borderId="18" xfId="5" applyFont="1" applyBorder="1" applyAlignment="1">
      <alignment horizontal="center" vertical="center" wrapText="1"/>
    </xf>
    <xf numFmtId="0" fontId="38" fillId="0" borderId="3" xfId="5" applyFont="1" applyBorder="1" applyAlignment="1">
      <alignment horizontal="center" vertical="center" wrapText="1"/>
    </xf>
    <xf numFmtId="0" fontId="38" fillId="0" borderId="7" xfId="5" applyFont="1" applyBorder="1" applyAlignment="1">
      <alignment horizontal="center" vertical="center" wrapText="1"/>
    </xf>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1" fillId="0" borderId="0" xfId="5" applyFont="1" applyAlignment="1">
      <alignment vertical="center" wrapText="1"/>
    </xf>
    <xf numFmtId="0" fontId="35" fillId="10" borderId="23" xfId="5" applyFill="1" applyBorder="1" applyAlignment="1">
      <alignment horizontal="center" vertical="center" wrapText="1"/>
    </xf>
    <xf numFmtId="0" fontId="35" fillId="10" borderId="13" xfId="5" applyFill="1" applyBorder="1" applyAlignment="1">
      <alignment horizontal="center" vertical="center" wrapText="1"/>
    </xf>
    <xf numFmtId="0" fontId="35" fillId="10" borderId="14" xfId="5" applyFill="1" applyBorder="1" applyAlignment="1">
      <alignment horizontal="center" vertical="center" wrapText="1"/>
    </xf>
    <xf numFmtId="0" fontId="35" fillId="10" borderId="19" xfId="5" applyFill="1" applyBorder="1" applyAlignment="1">
      <alignment horizontal="left" vertical="center" wrapText="1"/>
    </xf>
    <xf numFmtId="0" fontId="35" fillId="10" borderId="0" xfId="5" applyFill="1" applyAlignment="1">
      <alignment horizontal="left" vertical="center" wrapText="1"/>
    </xf>
    <xf numFmtId="0" fontId="35" fillId="10" borderId="19" xfId="5" applyFill="1" applyBorder="1" applyAlignment="1">
      <alignment horizontal="right" vertical="center" wrapText="1"/>
    </xf>
    <xf numFmtId="0" fontId="35" fillId="10" borderId="0" xfId="5" applyFill="1" applyBorder="1" applyAlignment="1">
      <alignment horizontal="right" vertical="center" wrapText="1"/>
    </xf>
    <xf numFmtId="0" fontId="35" fillId="10" borderId="0" xfId="5" applyFill="1" applyBorder="1" applyAlignment="1">
      <alignment horizontal="left" vertical="center" wrapText="1"/>
    </xf>
    <xf numFmtId="0" fontId="2" fillId="0" borderId="28"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92" xfId="2" applyFont="1" applyBorder="1" applyAlignment="1" applyProtection="1">
      <alignment horizontal="left" vertical="center"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51" fillId="0" borderId="49" xfId="2" applyFont="1" applyBorder="1" applyAlignment="1" applyProtection="1">
      <alignment horizontal="left" vertical="center"/>
      <protection locked="0"/>
    </xf>
    <xf numFmtId="0" fontId="51" fillId="0" borderId="50" xfId="2" applyFont="1" applyBorder="1" applyAlignment="1" applyProtection="1">
      <alignment horizontal="left" vertical="center"/>
      <protection locked="0"/>
    </xf>
    <xf numFmtId="0" fontId="51"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51" fillId="0" borderId="17" xfId="2" applyFont="1" applyBorder="1" applyAlignment="1" applyProtection="1">
      <alignment horizontal="left" vertical="center"/>
      <protection locked="0"/>
    </xf>
    <xf numFmtId="0" fontId="51" fillId="0" borderId="2" xfId="2" applyFont="1" applyBorder="1" applyAlignment="1" applyProtection="1">
      <alignment horizontal="lef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0" fontId="2" fillId="0" borderId="33" xfId="2" applyFont="1" applyBorder="1" applyAlignment="1" applyProtection="1">
      <alignment horizontal="left" wrapText="1"/>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11" borderId="93" xfId="2" applyFont="1" applyFill="1" applyBorder="1" applyAlignment="1" applyProtection="1">
      <alignment horizontal="right" vertical="center"/>
      <protection locked="0"/>
    </xf>
    <xf numFmtId="0" fontId="3" fillId="11" borderId="32" xfId="2" applyFont="1" applyFill="1" applyBorder="1" applyAlignment="1" applyProtection="1">
      <alignment horizontal="right" vertical="center"/>
      <protection locked="0"/>
    </xf>
    <xf numFmtId="0" fontId="3" fillId="11" borderId="70" xfId="2" applyFont="1" applyFill="1" applyBorder="1" applyAlignment="1" applyProtection="1">
      <alignment horizontal="right" vertical="center"/>
      <protection locked="0"/>
    </xf>
    <xf numFmtId="0" fontId="3" fillId="11" borderId="94" xfId="2" applyFont="1" applyFill="1" applyBorder="1" applyAlignment="1" applyProtection="1">
      <alignment horizontal="right" vertical="center"/>
      <protection locked="0"/>
    </xf>
    <xf numFmtId="0" fontId="3" fillId="11" borderId="25" xfId="2" applyFont="1" applyFill="1" applyBorder="1" applyAlignment="1" applyProtection="1">
      <alignment horizontal="right" vertical="center"/>
      <protection locked="0"/>
    </xf>
    <xf numFmtId="0" fontId="3" fillId="11" borderId="31" xfId="2" applyFont="1" applyFill="1" applyBorder="1" applyAlignment="1" applyProtection="1">
      <alignment horizontal="right" vertical="center"/>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10" fontId="2" fillId="0" borderId="43" xfId="3"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0" xfId="2" applyFont="1" applyFill="1" applyBorder="1" applyAlignment="1" applyProtection="1">
      <alignment horizontal="left" vertical="top" wrapText="1"/>
      <protection locked="0"/>
    </xf>
    <xf numFmtId="0" fontId="13" fillId="6" borderId="91"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35" xfId="0" applyFont="1" applyBorder="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5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3" fillId="0" borderId="9" xfId="0" applyFont="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0" fontId="57" fillId="0" borderId="0" xfId="2" applyFont="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58" fillId="0" borderId="19" xfId="2" applyFont="1" applyBorder="1" applyAlignment="1" applyProtection="1">
      <alignment horizontal="left" vertical="top" wrapText="1"/>
      <protection locked="0"/>
    </xf>
    <xf numFmtId="0" fontId="21" fillId="0" borderId="0" xfId="2" applyFont="1" applyAlignment="1" applyProtection="1">
      <alignment horizontal="right" vertical="center"/>
      <protection locked="0"/>
    </xf>
    <xf numFmtId="0" fontId="5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0" xfId="2" applyFont="1" applyBorder="1" applyAlignment="1" applyProtection="1">
      <alignment horizontal="left" vertical="center" wrapText="1"/>
      <protection locked="0"/>
    </xf>
    <xf numFmtId="6" fontId="2" fillId="0" borderId="16" xfId="2" applyNumberFormat="1" applyFont="1" applyBorder="1" applyAlignment="1" applyProtection="1">
      <alignment horizontal="left" vertical="top"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8" fillId="3" borderId="0" xfId="0" applyFont="1" applyFill="1" applyAlignment="1">
      <alignment horizontal="center" vertical="center"/>
    </xf>
    <xf numFmtId="0" fontId="2" fillId="0" borderId="3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7" fillId="0" borderId="46" xfId="0" applyFont="1" applyBorder="1" applyAlignment="1">
      <alignment horizontal="left" vertical="center"/>
    </xf>
    <xf numFmtId="0" fontId="7" fillId="0" borderId="50" xfId="0" applyFont="1" applyBorder="1" applyAlignment="1">
      <alignment horizontal="left" vertical="center"/>
    </xf>
    <xf numFmtId="0" fontId="7" fillId="0" borderId="45" xfId="0" applyFont="1" applyBorder="1" applyAlignment="1">
      <alignment horizontal="left" vertical="center"/>
    </xf>
    <xf numFmtId="0" fontId="2" fillId="0" borderId="0" xfId="0" applyFont="1" applyAlignment="1">
      <alignment horizontal="right" vertic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7" fillId="0" borderId="9" xfId="0" applyFont="1" applyBorder="1" applyAlignment="1">
      <alignment horizontal="left" vertical="center" wrapText="1"/>
    </xf>
    <xf numFmtId="0" fontId="3" fillId="0" borderId="9" xfId="0" applyFont="1" applyBorder="1" applyAlignment="1">
      <alignment horizontal="right" vertical="center"/>
    </xf>
    <xf numFmtId="0" fontId="2" fillId="0" borderId="9" xfId="0" applyFont="1" applyBorder="1" applyAlignment="1">
      <alignment horizontal="left" vertical="center" wrapText="1"/>
    </xf>
    <xf numFmtId="0" fontId="2" fillId="0" borderId="0" xfId="0" applyFont="1" applyAlignme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 fillId="0" borderId="0" xfId="0" applyFont="1" applyAlignment="1" applyProtection="1">
      <alignment horizontal="right" vertical="center" wrapText="1"/>
    </xf>
    <xf numFmtId="0" fontId="36" fillId="0" borderId="19" xfId="0" applyFont="1" applyBorder="1" applyAlignment="1">
      <alignment horizontal="center"/>
    </xf>
    <xf numFmtId="0" fontId="36" fillId="0" borderId="0" xfId="0" applyFont="1" applyAlignment="1">
      <alignment horizontal="center"/>
    </xf>
  </cellXfs>
  <cellStyles count="11">
    <cellStyle name="Comma 2" xfId="8" xr:uid="{00000000-0005-0000-0000-000000000000}"/>
    <cellStyle name="Currency" xfId="9" builtinId="4"/>
    <cellStyle name="Currency 2" xfId="6" xr:uid="{00000000-0005-0000-0000-000002000000}"/>
    <cellStyle name="Currency 8" xfId="1" xr:uid="{00000000-0005-0000-0000-000003000000}"/>
    <cellStyle name="Hyperlink" xfId="7" builtinId="8"/>
    <cellStyle name="Normal" xfId="0" builtinId="0"/>
    <cellStyle name="Normal 19" xfId="2" xr:uid="{00000000-0005-0000-0000-000006000000}"/>
    <cellStyle name="Normal 2" xfId="5" xr:uid="{00000000-0005-0000-0000-000007000000}"/>
    <cellStyle name="Normal 2 2" xfId="10" xr:uid="{00000000-0005-0000-0000-000008000000}"/>
    <cellStyle name="Percent" xfId="3" builtinId="5"/>
    <cellStyle name="Percent 3" xfId="4" xr:uid="{00000000-0005-0000-0000-00000A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E8E8E8"/>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45</xdr:row>
      <xdr:rowOff>54591</xdr:rowOff>
    </xdr:from>
    <xdr:to>
      <xdr:col>11</xdr:col>
      <xdr:colOff>129654</xdr:colOff>
      <xdr:row>45</xdr:row>
      <xdr:rowOff>109182</xdr:rowOff>
    </xdr:to>
    <xdr:sp macro="" textlink="">
      <xdr:nvSpPr>
        <xdr:cNvPr id="4" name="Oval 35">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48</xdr:row>
      <xdr:rowOff>54591</xdr:rowOff>
    </xdr:from>
    <xdr:to>
      <xdr:col>11</xdr:col>
      <xdr:colOff>129654</xdr:colOff>
      <xdr:row>48</xdr:row>
      <xdr:rowOff>109182</xdr:rowOff>
    </xdr:to>
    <xdr:sp macro="" textlink="">
      <xdr:nvSpPr>
        <xdr:cNvPr id="5" name="Oval 38">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6" name="Oval 39">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44</xdr:row>
      <xdr:rowOff>61415</xdr:rowOff>
    </xdr:from>
    <xdr:to>
      <xdr:col>11</xdr:col>
      <xdr:colOff>129654</xdr:colOff>
      <xdr:row>44</xdr:row>
      <xdr:rowOff>116006</xdr:rowOff>
    </xdr:to>
    <xdr:sp macro="" textlink="">
      <xdr:nvSpPr>
        <xdr:cNvPr id="13" name="Oval 33">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 uri="{C183D7F6-B498-43B3-948B-1728B52AA6E4}">
              <adec:decorative xmlns:adec="http://schemas.microsoft.com/office/drawing/2017/decorative" val="1"/>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 uri="{C183D7F6-B498-43B3-948B-1728B52AA6E4}">
              <adec:decorative xmlns:adec="http://schemas.microsoft.com/office/drawing/2017/decorative" val="1"/>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xdr:twoCellAnchor editAs="oneCell">
    <xdr:from>
      <xdr:col>14</xdr:col>
      <xdr:colOff>307075</xdr:colOff>
      <xdr:row>12</xdr:row>
      <xdr:rowOff>163773</xdr:rowOff>
    </xdr:from>
    <xdr:to>
      <xdr:col>15</xdr:col>
      <xdr:colOff>197893</xdr:colOff>
      <xdr:row>14</xdr:row>
      <xdr:rowOff>6824</xdr:rowOff>
    </xdr:to>
    <xdr:sp macro="" textlink="">
      <xdr:nvSpPr>
        <xdr:cNvPr id="4097" name="Check Box 1" descr="For-Profit" hidden="1">
          <a:extLst>
            <a:ext uri="{63B3BB69-23CF-44E3-9099-C40C66FF867C}">
              <a14:compatExt xmlns:a14="http://schemas.microsoft.com/office/drawing/2010/main"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334370</xdr:colOff>
      <xdr:row>12</xdr:row>
      <xdr:rowOff>150125</xdr:rowOff>
    </xdr:from>
    <xdr:to>
      <xdr:col>16</xdr:col>
      <xdr:colOff>689212</xdr:colOff>
      <xdr:row>14</xdr:row>
      <xdr:rowOff>0</xdr:rowOff>
    </xdr:to>
    <xdr:sp macro="" textlink="">
      <xdr:nvSpPr>
        <xdr:cNvPr id="4098" name="Check Box 2" descr="Non-Profit" hidden="1">
          <a:extLst>
            <a:ext uri="{63B3BB69-23CF-44E3-9099-C40C66FF867C}">
              <a14:compatExt xmlns:a14="http://schemas.microsoft.com/office/drawing/2010/main"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6824</xdr:colOff>
      <xdr:row>12</xdr:row>
      <xdr:rowOff>163773</xdr:rowOff>
    </xdr:from>
    <xdr:to>
      <xdr:col>19</xdr:col>
      <xdr:colOff>95534</xdr:colOff>
      <xdr:row>14</xdr:row>
      <xdr:rowOff>6824</xdr:rowOff>
    </xdr:to>
    <xdr:sp macro="" textlink="">
      <xdr:nvSpPr>
        <xdr:cNvPr id="4099" name="Check Box 3" descr="Governmental" hidden="1">
          <a:extLst>
            <a:ext uri="{63B3BB69-23CF-44E3-9099-C40C66FF867C}">
              <a14:compatExt xmlns:a14="http://schemas.microsoft.com/office/drawing/2010/main"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6824</xdr:colOff>
      <xdr:row>44</xdr:row>
      <xdr:rowOff>0</xdr:rowOff>
    </xdr:from>
    <xdr:to>
      <xdr:col>9</xdr:col>
      <xdr:colOff>1422</xdr:colOff>
      <xdr:row>45</xdr:row>
      <xdr:rowOff>95534</xdr:rowOff>
    </xdr:to>
    <xdr:sp macro="" textlink="">
      <xdr:nvSpPr>
        <xdr:cNvPr id="4101" name="Drop Down 5" descr="Type of Service" hidden="1">
          <a:extLst>
            <a:ext uri="{63B3BB69-23CF-44E3-9099-C40C66FF867C}">
              <a14:compatExt xmlns:a14="http://schemas.microsoft.com/office/drawing/2010/main"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552734</xdr:colOff>
      <xdr:row>3</xdr:row>
      <xdr:rowOff>88710</xdr:rowOff>
    </xdr:from>
    <xdr:to>
      <xdr:col>8</xdr:col>
      <xdr:colOff>866633</xdr:colOff>
      <xdr:row>5</xdr:row>
      <xdr:rowOff>6824</xdr:rowOff>
    </xdr:to>
    <xdr:sp macro="" textlink="">
      <xdr:nvSpPr>
        <xdr:cNvPr id="4102" name="Check Box 6" descr="for ADSD use - application received by email" hidden="1">
          <a:extLst>
            <a:ext uri="{63B3BB69-23CF-44E3-9099-C40C66FF867C}">
              <a14:compatExt xmlns:a14="http://schemas.microsoft.com/office/drawing/2010/main"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552734</xdr:colOff>
      <xdr:row>0</xdr:row>
      <xdr:rowOff>150125</xdr:rowOff>
    </xdr:from>
    <xdr:to>
      <xdr:col>8</xdr:col>
      <xdr:colOff>893928</xdr:colOff>
      <xdr:row>3</xdr:row>
      <xdr:rowOff>6824</xdr:rowOff>
    </xdr:to>
    <xdr:sp macro="" textlink="">
      <xdr:nvSpPr>
        <xdr:cNvPr id="4103" name="Check Box 7" descr="for ADSD use - application received by mail" hidden="1">
          <a:extLst>
            <a:ext uri="{63B3BB69-23CF-44E3-9099-C40C66FF867C}">
              <a14:compatExt xmlns:a14="http://schemas.microsoft.com/office/drawing/2010/main"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552734</xdr:colOff>
      <xdr:row>2</xdr:row>
      <xdr:rowOff>102358</xdr:rowOff>
    </xdr:from>
    <xdr:to>
      <xdr:col>8</xdr:col>
      <xdr:colOff>893928</xdr:colOff>
      <xdr:row>3</xdr:row>
      <xdr:rowOff>150125</xdr:rowOff>
    </xdr:to>
    <xdr:sp macro="" textlink="">
      <xdr:nvSpPr>
        <xdr:cNvPr id="4104" name="Check Box 8" descr="for ADSD use - application received in person" hidden="1">
          <a:extLst>
            <a:ext uri="{63B3BB69-23CF-44E3-9099-C40C66FF867C}">
              <a14:compatExt xmlns:a14="http://schemas.microsoft.com/office/drawing/2010/main"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102358</xdr:colOff>
      <xdr:row>12</xdr:row>
      <xdr:rowOff>6824</xdr:rowOff>
    </xdr:from>
    <xdr:to>
      <xdr:col>2</xdr:col>
      <xdr:colOff>136478</xdr:colOff>
      <xdr:row>13</xdr:row>
      <xdr:rowOff>6824</xdr:rowOff>
    </xdr:to>
    <xdr:sp macro="" textlink="">
      <xdr:nvSpPr>
        <xdr:cNvPr id="4105" name="Check Box 9" descr="New Applicant or Type of Service" hidden="1">
          <a:extLst>
            <a:ext uri="{63B3BB69-23CF-44E3-9099-C40C66FF867C}">
              <a14:compatExt xmlns:a14="http://schemas.microsoft.com/office/drawing/2010/main"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114981</xdr:colOff>
      <xdr:row>0</xdr:row>
      <xdr:rowOff>37787</xdr:rowOff>
    </xdr:from>
    <xdr:to>
      <xdr:col>22</xdr:col>
      <xdr:colOff>280983</xdr:colOff>
      <xdr:row>3</xdr:row>
      <xdr:rowOff>165421</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7934346" y="37787"/>
          <a:ext cx="1546833" cy="488899"/>
        </a:xfrm>
        <a:prstGeom prst="rect">
          <a:avLst/>
        </a:prstGeom>
        <a:solidFill>
          <a:schemeClr val="accent2">
            <a:lumMod val="40000"/>
            <a:lumOff val="60000"/>
          </a:schemeClr>
        </a:solidFill>
        <a:ln w="9525" cmpd="thickThin">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i="1">
              <a:solidFill>
                <a:sysClr val="windowText" lastClr="000000"/>
              </a:solidFill>
              <a:latin typeface="Arial" pitchFamily="34" charset="0"/>
              <a:cs typeface="Arial" pitchFamily="34" charset="0"/>
            </a:rPr>
            <a:t>Due Date: </a:t>
          </a:r>
          <a:br>
            <a:rPr lang="en-US" sz="1100" b="1" i="1">
              <a:solidFill>
                <a:sysClr val="windowText" lastClr="000000"/>
              </a:solidFill>
              <a:latin typeface="Arial" pitchFamily="34" charset="0"/>
              <a:cs typeface="Arial" pitchFamily="34" charset="0"/>
            </a:rPr>
          </a:br>
          <a:r>
            <a:rPr lang="en-US" sz="1100" b="1" i="1">
              <a:solidFill>
                <a:sysClr val="windowText" lastClr="000000"/>
              </a:solidFill>
              <a:latin typeface="Arial" pitchFamily="34" charset="0"/>
              <a:cs typeface="Arial" pitchFamily="34" charset="0"/>
            </a:rPr>
            <a:t>July 31, 2020</a:t>
          </a:r>
        </a:p>
      </xdr:txBody>
    </xdr:sp>
    <xdr:clientData/>
  </xdr:twoCellAnchor>
  <xdr:twoCellAnchor editAs="oneCell">
    <xdr:from>
      <xdr:col>0</xdr:col>
      <xdr:colOff>102358</xdr:colOff>
      <xdr:row>12</xdr:row>
      <xdr:rowOff>184245</xdr:rowOff>
    </xdr:from>
    <xdr:to>
      <xdr:col>2</xdr:col>
      <xdr:colOff>136478</xdr:colOff>
      <xdr:row>14</xdr:row>
      <xdr:rowOff>20472</xdr:rowOff>
    </xdr:to>
    <xdr:sp macro="" textlink="">
      <xdr:nvSpPr>
        <xdr:cNvPr id="4110" name="Check Box 14" descr="Currently Funded ADSD Subaward" hidden="1">
          <a:extLst>
            <a:ext uri="{63B3BB69-23CF-44E3-9099-C40C66FF867C}">
              <a14:compatExt xmlns:a14="http://schemas.microsoft.com/office/drawing/2010/main"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6824</xdr:colOff>
      <xdr:row>30</xdr:row>
      <xdr:rowOff>197893</xdr:rowOff>
    </xdr:from>
    <xdr:to>
      <xdr:col>2</xdr:col>
      <xdr:colOff>54591</xdr:colOff>
      <xdr:row>32</xdr:row>
      <xdr:rowOff>27296</xdr:rowOff>
    </xdr:to>
    <xdr:sp macro="" textlink="">
      <xdr:nvSpPr>
        <xdr:cNvPr id="4111" name="Check Box 15" descr="Check box is address is the same as Subrecipient Address" hidden="1">
          <a:extLst>
            <a:ext uri="{63B3BB69-23CF-44E3-9099-C40C66FF867C}">
              <a14:compatExt xmlns:a14="http://schemas.microsoft.com/office/drawing/2010/main"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6824</xdr:colOff>
      <xdr:row>38</xdr:row>
      <xdr:rowOff>238836</xdr:rowOff>
    </xdr:from>
    <xdr:to>
      <xdr:col>19</xdr:col>
      <xdr:colOff>238836</xdr:colOff>
      <xdr:row>40</xdr:row>
      <xdr:rowOff>122830</xdr:rowOff>
    </xdr:to>
    <xdr:sp macro="" textlink="">
      <xdr:nvSpPr>
        <xdr:cNvPr id="4116" name="Drop Down 20" descr="Type of Subaward" hidden="1">
          <a:extLst>
            <a:ext uri="{63B3BB69-23CF-44E3-9099-C40C66FF867C}">
              <a14:compatExt xmlns:a14="http://schemas.microsoft.com/office/drawing/2010/main"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 uri="{C183D7F6-B498-43B3-948B-1728B52AA6E4}">
              <adec:decorative xmlns:adec="http://schemas.microsoft.com/office/drawing/2017/decorative" val="1"/>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33" name="Oval 35">
          <a:extLst>
            <a:ext uri="{FF2B5EF4-FFF2-40B4-BE49-F238E27FC236}">
              <a16:creationId xmlns:a16="http://schemas.microsoft.com/office/drawing/2014/main" id="{00000000-0008-0000-0000-000021000000}"/>
            </a:ext>
            <a:ext uri="{C183D7F6-B498-43B3-948B-1728B52AA6E4}">
              <adec:decorative xmlns:adec="http://schemas.microsoft.com/office/drawing/2017/decorative" val="1"/>
            </a:ext>
          </a:extLst>
        </xdr:cNvPr>
        <xdr:cNvSpPr>
          <a:spLocks noChangeArrowheads="1"/>
        </xdr:cNvSpPr>
      </xdr:nvSpPr>
      <xdr:spPr bwMode="auto">
        <a:xfrm>
          <a:off x="4107977" y="7495351"/>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47</xdr:row>
      <xdr:rowOff>54591</xdr:rowOff>
    </xdr:from>
    <xdr:to>
      <xdr:col>11</xdr:col>
      <xdr:colOff>129654</xdr:colOff>
      <xdr:row>47</xdr:row>
      <xdr:rowOff>109182</xdr:rowOff>
    </xdr:to>
    <xdr:sp macro="" textlink="">
      <xdr:nvSpPr>
        <xdr:cNvPr id="36" name="Oval 35">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a:spLocks noChangeArrowheads="1"/>
        </xdr:cNvSpPr>
      </xdr:nvSpPr>
      <xdr:spPr bwMode="auto">
        <a:xfrm>
          <a:off x="4107977" y="7495351"/>
          <a:ext cx="47767" cy="54591"/>
        </a:xfrm>
        <a:prstGeom prst="ellipse">
          <a:avLst/>
        </a:prstGeom>
        <a:solidFill>
          <a:srgbClr val="000000"/>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hs-ad.state.nv.us\adsd\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kmartin" id="{6AAE2A4A-2510-48A6-B40F-B68841A76D28}" userId="kmartin" providerId="None"/>
  <person displayName="Kristi Martin" id="{D90ADEAA-D72E-427E-B1F7-6CFC84FEB474}" userId="Kristi Mart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personId="{6AAE2A4A-2510-48A6-B40F-B68841A76D28}" id="{9D16AE04-15BC-4A33-8814-77D707EEECFD}">
    <text>This figure populates from information you enter into the Budget Narrative.</text>
  </threadedComment>
  <threadedComment ref="E25" personId="{D90ADEAA-D72E-427E-B1F7-6CFC84FEB474}" id="{6D9400C4-2281-48FE-B61A-5732A493E5B0}">
    <text>This should not be the same as the program director. This person has oversight of the subaward as a whole and will receive fiscal and programmatic reports along with the program director for accountability purposes. (i.e., board president, CEO)</text>
  </threadedComment>
  <threadedComment ref="P25" personId="{D90ADEAA-D72E-427E-B1F7-6CFC84FEB474}" id="{C7683853-1E77-4F8E-8AD9-A38D499CB7EB}">
    <text>This should not be the same as the sponsor/subrecipient contact info. There must be a separate sponsor and program director.</text>
  </threadedComment>
  <threadedComment ref="E31" personId="{D90ADEAA-D72E-427E-B1F7-6CFC84FEB474}" id="{228EF411-C9F8-460A-A751-A0A2839E6D27}">
    <text>Verify this with ADSD if necessary. If your agency is not currently a state vendor, type "None."</text>
  </threadedComment>
  <threadedComment ref="D33" personId="{D90ADEAA-D72E-427E-B1F7-6CFC84FEB474}" id="{BFCF59A5-CAB3-40BB-8E22-80030C603CE9}">
    <text xml:space="preserve">This must match the information on record with the State Controller's office. </text>
  </threadedComment>
</ThreadedComments>
</file>

<file path=xl/threadedComments/threadedComment2.xml><?xml version="1.0" encoding="utf-8"?>
<ThreadedComments xmlns="http://schemas.microsoft.com/office/spreadsheetml/2018/threadedcomments" xmlns:x="http://schemas.openxmlformats.org/spreadsheetml/2006/main">
  <threadedComment ref="B5" personId="{D90ADEAA-D72E-427E-B1F7-6CFC84FEB474}" id="{59B94FC9-BD64-485F-9AFF-A6E397AD5798}">
    <text>If agency does not use PCN numbers, create a numbering system for employee identification.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B33" personId="{6AAE2A4A-2510-48A6-B40F-B68841A76D28}" id="{C3FB6561-468B-4BF8-8B7A-87336FB115FD}">
    <text xml:space="preserve">These boxes are for evidence-based program alerts
</text>
  </threadedComment>
  <threadedComment ref="G33" personId="{D90ADEAA-D72E-427E-B1F7-6CFC84FEB474}" id="{C68F2CB4-56BA-4215-9E1F-3E61BAB72E6B}">
    <text>For ADC unit definitions</text>
  </threadedComment>
  <threadedComment ref="H33" personId="{D90ADEAA-D72E-427E-B1F7-6CFC84FEB474}" id="{483B712F-E6BE-4BA2-964B-15FD8FE1CDFB}">
    <text>For Homemaker unit definition</text>
  </threadedComment>
  <threadedComment ref="I33" personId="{D90ADEAA-D72E-427E-B1F7-6CFC84FEB474}" id="{7C346299-CBF1-47AC-B32C-CB9BF9724DA1}">
    <text>For Transportation unit definition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adsd.nv.gov/uploadedFiles/agingnvgov/content/Programs/Grant/FiscalRequirements.pdf"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H62"/>
  <sheetViews>
    <sheetView showGridLines="0" tabSelected="1" showWhiteSpace="0" zoomScaleNormal="100" zoomScaleSheetLayoutView="100" workbookViewId="0">
      <selection activeCell="E15" sqref="E15:F15"/>
    </sheetView>
  </sheetViews>
  <sheetFormatPr defaultColWidth="9.1796875" defaultRowHeight="12.5" x14ac:dyDescent="0.25"/>
  <cols>
    <col min="1" max="1" width="1.453125" style="43" customWidth="1"/>
    <col min="2" max="2" width="2.54296875" style="43" customWidth="1"/>
    <col min="3" max="3" width="8" style="43" customWidth="1"/>
    <col min="4" max="4" width="5.81640625" style="43" customWidth="1"/>
    <col min="5" max="5" width="7.1796875" style="43" customWidth="1"/>
    <col min="6" max="6" width="8.453125" style="43" customWidth="1"/>
    <col min="7" max="7" width="1.81640625" style="43" customWidth="1"/>
    <col min="8" max="8" width="2.453125" style="43" customWidth="1"/>
    <col min="9" max="9" width="13.81640625" style="43" customWidth="1"/>
    <col min="10" max="10" width="0.81640625" style="43" customWidth="1"/>
    <col min="11" max="11" width="1.1796875" style="43" customWidth="1"/>
    <col min="12" max="12" width="2.54296875" style="43" customWidth="1"/>
    <col min="13" max="13" width="4" style="43" customWidth="1"/>
    <col min="14" max="14" width="2.81640625" style="43" customWidth="1"/>
    <col min="15" max="15" width="6.54296875" style="43" customWidth="1"/>
    <col min="16" max="16" width="4.81640625" style="43" customWidth="1"/>
    <col min="17" max="17" width="12.453125" style="43" customWidth="1"/>
    <col min="18" max="18" width="6.453125" style="43" customWidth="1"/>
    <col min="19" max="19" width="4.1796875" style="43" customWidth="1"/>
    <col min="20" max="20" width="7" style="43" customWidth="1"/>
    <col min="21" max="16384" width="9.1796875" style="43"/>
  </cols>
  <sheetData>
    <row r="1" spans="1:164" s="44" customFormat="1" x14ac:dyDescent="0.25">
      <c r="A1" s="448" t="s">
        <v>0</v>
      </c>
      <c r="B1" s="449"/>
      <c r="C1" s="449"/>
      <c r="D1" s="449"/>
      <c r="E1" s="449"/>
      <c r="F1" s="449"/>
      <c r="G1" s="449"/>
      <c r="H1" s="449"/>
      <c r="I1" s="449"/>
      <c r="J1" s="449"/>
      <c r="K1" s="449"/>
      <c r="L1" s="449"/>
      <c r="M1" s="449"/>
      <c r="N1" s="449"/>
      <c r="O1" s="449"/>
      <c r="P1" s="449"/>
      <c r="Q1" s="449"/>
      <c r="R1" s="449"/>
      <c r="S1" s="449"/>
      <c r="T1" s="450"/>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316"/>
      <c r="DK1" s="316"/>
      <c r="DL1" s="316"/>
      <c r="DM1" s="316"/>
      <c r="DN1" s="316"/>
      <c r="DO1" s="316"/>
      <c r="DP1" s="316"/>
      <c r="DQ1" s="316"/>
      <c r="DR1" s="316"/>
      <c r="DS1" s="316"/>
      <c r="DT1" s="316"/>
      <c r="DU1" s="316"/>
      <c r="DV1" s="316"/>
      <c r="DW1" s="316"/>
      <c r="DX1" s="316"/>
      <c r="DY1" s="316"/>
      <c r="DZ1" s="316"/>
      <c r="EA1" s="316"/>
      <c r="EB1" s="316"/>
      <c r="EC1" s="316"/>
      <c r="ED1" s="316"/>
      <c r="EE1" s="316"/>
      <c r="EF1" s="316"/>
      <c r="EG1" s="316"/>
      <c r="EH1" s="316"/>
      <c r="EI1" s="316"/>
      <c r="EJ1" s="316"/>
      <c r="EK1" s="316"/>
      <c r="EL1" s="316"/>
      <c r="EM1" s="316"/>
      <c r="EN1" s="316"/>
      <c r="EO1" s="316"/>
      <c r="EP1" s="316"/>
      <c r="EQ1" s="316"/>
      <c r="ER1" s="316"/>
      <c r="ES1" s="316"/>
      <c r="ET1" s="316"/>
      <c r="EU1" s="316"/>
      <c r="EV1" s="316"/>
      <c r="EW1" s="316"/>
      <c r="EX1" s="316"/>
      <c r="EY1" s="316"/>
      <c r="EZ1" s="316"/>
      <c r="FA1" s="316"/>
      <c r="FB1" s="316"/>
      <c r="FC1" s="316"/>
      <c r="FD1" s="316"/>
      <c r="FE1" s="316"/>
      <c r="FF1" s="316"/>
      <c r="FG1" s="316"/>
      <c r="FH1" s="316"/>
    </row>
    <row r="2" spans="1:164" s="44" customFormat="1" ht="2.65" customHeight="1" x14ac:dyDescent="0.25">
      <c r="A2" s="307"/>
      <c r="B2" s="308"/>
      <c r="C2" s="45"/>
      <c r="D2" s="45"/>
      <c r="E2" s="45"/>
      <c r="F2" s="45"/>
      <c r="G2" s="45"/>
      <c r="H2" s="45"/>
      <c r="I2" s="46"/>
      <c r="J2" s="45"/>
      <c r="K2" s="45"/>
      <c r="L2" s="45"/>
      <c r="M2" s="45"/>
      <c r="N2" s="45"/>
      <c r="O2" s="45"/>
      <c r="P2" s="45"/>
      <c r="Q2" s="45"/>
      <c r="R2" s="45"/>
      <c r="S2" s="45"/>
      <c r="T2" s="47"/>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6"/>
      <c r="DP2" s="316"/>
      <c r="DQ2" s="316"/>
      <c r="DR2" s="316"/>
      <c r="DS2" s="316"/>
      <c r="DT2" s="316"/>
      <c r="DU2" s="316"/>
      <c r="DV2" s="316"/>
      <c r="DW2" s="316"/>
      <c r="DX2" s="316"/>
      <c r="DY2" s="316"/>
      <c r="DZ2" s="316"/>
      <c r="EA2" s="316"/>
      <c r="EB2" s="316"/>
      <c r="EC2" s="316"/>
      <c r="ED2" s="316"/>
      <c r="EE2" s="316"/>
      <c r="EF2" s="316"/>
      <c r="EG2" s="316"/>
      <c r="EH2" s="316"/>
      <c r="EI2" s="316"/>
      <c r="EJ2" s="316"/>
      <c r="EK2" s="316"/>
      <c r="EL2" s="316"/>
      <c r="EM2" s="316"/>
      <c r="EN2" s="316"/>
      <c r="EO2" s="316"/>
      <c r="EP2" s="316"/>
      <c r="EQ2" s="316"/>
      <c r="ER2" s="316"/>
      <c r="ES2" s="316"/>
      <c r="ET2" s="316"/>
      <c r="EU2" s="316"/>
      <c r="EV2" s="316"/>
      <c r="EW2" s="316"/>
      <c r="EX2" s="316"/>
      <c r="EY2" s="316"/>
      <c r="EZ2" s="316"/>
      <c r="FA2" s="316"/>
      <c r="FB2" s="316"/>
      <c r="FC2" s="316"/>
      <c r="FD2" s="316"/>
      <c r="FE2" s="316"/>
      <c r="FF2" s="316"/>
      <c r="FG2" s="316"/>
      <c r="FH2" s="316"/>
    </row>
    <row r="3" spans="1:164" s="44" customFormat="1" ht="13.75" customHeight="1" x14ac:dyDescent="0.25">
      <c r="A3" s="451" t="s">
        <v>1</v>
      </c>
      <c r="B3" s="452"/>
      <c r="C3" s="452"/>
      <c r="D3" s="45"/>
      <c r="E3" s="45"/>
      <c r="F3" s="45"/>
      <c r="G3" s="45"/>
      <c r="H3" s="45"/>
      <c r="I3" s="46"/>
      <c r="J3" s="45"/>
      <c r="K3" s="45"/>
      <c r="L3" s="45"/>
      <c r="M3" s="45"/>
      <c r="N3" s="45"/>
      <c r="O3" s="45"/>
      <c r="P3" s="45"/>
      <c r="Q3" s="45"/>
      <c r="R3" s="45"/>
      <c r="S3" s="308"/>
      <c r="T3" s="241"/>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316"/>
      <c r="BM3" s="316"/>
      <c r="BN3" s="316"/>
      <c r="BO3" s="316"/>
      <c r="BP3" s="316"/>
      <c r="BQ3" s="316"/>
      <c r="BR3" s="316"/>
      <c r="BS3" s="316"/>
      <c r="BT3" s="316"/>
      <c r="BU3" s="316"/>
      <c r="BV3" s="316"/>
      <c r="BW3" s="316"/>
      <c r="BX3" s="316"/>
      <c r="BY3" s="316"/>
      <c r="BZ3" s="316"/>
      <c r="CA3" s="316"/>
      <c r="CB3" s="316"/>
      <c r="CC3" s="316"/>
      <c r="CD3" s="316"/>
      <c r="CE3" s="316"/>
      <c r="CF3" s="316"/>
      <c r="CG3" s="316"/>
      <c r="CH3" s="316"/>
      <c r="CI3" s="316"/>
      <c r="CJ3" s="316"/>
      <c r="CK3" s="316"/>
      <c r="CL3" s="316"/>
      <c r="CM3" s="316"/>
      <c r="CN3" s="316"/>
      <c r="CO3" s="316"/>
      <c r="CP3" s="316"/>
      <c r="CQ3" s="316"/>
      <c r="CR3" s="316"/>
      <c r="CS3" s="316"/>
      <c r="CT3" s="316"/>
      <c r="CU3" s="316"/>
      <c r="CV3" s="316"/>
      <c r="CW3" s="316"/>
      <c r="CX3" s="316"/>
      <c r="CY3" s="316"/>
      <c r="CZ3" s="316"/>
      <c r="DA3" s="316"/>
      <c r="DB3" s="316"/>
      <c r="DC3" s="316"/>
      <c r="DD3" s="316"/>
      <c r="DE3" s="316"/>
      <c r="DF3" s="316"/>
      <c r="DG3" s="316"/>
      <c r="DH3" s="316"/>
      <c r="DI3" s="316"/>
      <c r="DJ3" s="316"/>
      <c r="DK3" s="316"/>
      <c r="DL3" s="316"/>
      <c r="DM3" s="316"/>
      <c r="DN3" s="316"/>
      <c r="DO3" s="316"/>
      <c r="DP3" s="316"/>
      <c r="DQ3" s="316"/>
      <c r="DR3" s="316"/>
      <c r="DS3" s="316"/>
      <c r="DT3" s="316"/>
      <c r="DU3" s="316"/>
      <c r="DV3" s="316"/>
      <c r="DW3" s="316"/>
      <c r="DX3" s="316"/>
      <c r="DY3" s="316"/>
      <c r="DZ3" s="316"/>
      <c r="EA3" s="316"/>
      <c r="EB3" s="316"/>
      <c r="EC3" s="316"/>
      <c r="ED3" s="316"/>
      <c r="EE3" s="316"/>
      <c r="EF3" s="316"/>
      <c r="EG3" s="316"/>
      <c r="EH3" s="316"/>
      <c r="EI3" s="316"/>
      <c r="EJ3" s="316"/>
      <c r="EK3" s="316"/>
      <c r="EL3" s="316"/>
      <c r="EM3" s="316"/>
      <c r="EN3" s="316"/>
      <c r="EO3" s="316"/>
      <c r="EP3" s="316"/>
      <c r="EQ3" s="316"/>
      <c r="ER3" s="316"/>
      <c r="ES3" s="316"/>
      <c r="ET3" s="316"/>
      <c r="EU3" s="316"/>
      <c r="EV3" s="316"/>
      <c r="EW3" s="316"/>
      <c r="EX3" s="316"/>
      <c r="EY3" s="316"/>
      <c r="EZ3" s="316"/>
      <c r="FA3" s="316"/>
      <c r="FB3" s="316"/>
      <c r="FC3" s="316"/>
      <c r="FD3" s="316"/>
      <c r="FE3" s="316"/>
      <c r="FF3" s="316"/>
      <c r="FG3" s="316"/>
      <c r="FH3" s="316"/>
    </row>
    <row r="4" spans="1:164" s="44" customFormat="1" ht="15" customHeight="1" x14ac:dyDescent="0.25">
      <c r="A4" s="451"/>
      <c r="B4" s="452"/>
      <c r="C4" s="452"/>
      <c r="D4" s="48"/>
      <c r="E4" s="452"/>
      <c r="F4" s="452"/>
      <c r="G4" s="48"/>
      <c r="H4" s="48"/>
      <c r="I4" s="48"/>
      <c r="J4" s="48"/>
      <c r="K4" s="308"/>
      <c r="L4" s="48"/>
      <c r="M4" s="452"/>
      <c r="N4" s="452"/>
      <c r="O4" s="452"/>
      <c r="P4" s="46"/>
      <c r="Q4" s="46"/>
      <c r="R4" s="46"/>
      <c r="S4" s="46"/>
      <c r="T4" s="49"/>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6"/>
      <c r="FA4" s="316"/>
      <c r="FB4" s="316"/>
      <c r="FC4" s="316"/>
      <c r="FD4" s="316"/>
      <c r="FE4" s="316"/>
      <c r="FF4" s="316"/>
      <c r="FG4" s="316"/>
      <c r="FH4" s="316"/>
    </row>
    <row r="5" spans="1:164" s="44" customFormat="1" ht="7.5" customHeight="1" thickBot="1" x14ac:dyDescent="0.3">
      <c r="A5" s="453"/>
      <c r="B5" s="454"/>
      <c r="C5" s="454"/>
      <c r="D5" s="454"/>
      <c r="E5" s="309"/>
      <c r="F5" s="454"/>
      <c r="G5" s="454"/>
      <c r="H5" s="454"/>
      <c r="I5" s="455"/>
      <c r="J5" s="455"/>
      <c r="K5" s="455"/>
      <c r="L5" s="455"/>
      <c r="M5" s="310"/>
      <c r="N5" s="310"/>
      <c r="O5" s="310"/>
      <c r="P5" s="310"/>
      <c r="Q5" s="310"/>
      <c r="R5" s="310"/>
      <c r="S5" s="310"/>
      <c r="T5" s="49"/>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c r="FB5" s="316"/>
      <c r="FC5" s="316"/>
      <c r="FD5" s="316"/>
      <c r="FE5" s="316"/>
      <c r="FF5" s="316"/>
      <c r="FG5" s="316"/>
      <c r="FH5" s="316"/>
    </row>
    <row r="6" spans="1:164" s="50" customFormat="1" ht="15.5" x14ac:dyDescent="0.25">
      <c r="A6" s="289"/>
      <c r="B6" s="283"/>
      <c r="C6" s="283"/>
      <c r="D6" s="283"/>
      <c r="E6" s="283"/>
      <c r="F6" s="290" t="s">
        <v>2</v>
      </c>
      <c r="G6" s="283"/>
      <c r="H6" s="283"/>
      <c r="I6" s="283"/>
      <c r="J6" s="283"/>
      <c r="K6" s="283"/>
      <c r="L6" s="283"/>
      <c r="M6" s="283"/>
      <c r="N6" s="283"/>
      <c r="O6" s="283"/>
      <c r="P6" s="283"/>
      <c r="Q6" s="283"/>
      <c r="R6" s="283"/>
      <c r="S6" s="283"/>
      <c r="T6" s="284"/>
      <c r="U6" s="316"/>
      <c r="V6" s="316"/>
      <c r="W6" s="316"/>
      <c r="X6" s="316"/>
      <c r="Y6" s="316"/>
      <c r="Z6" s="316"/>
      <c r="AA6" s="316"/>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2"/>
      <c r="FA6" s="282"/>
      <c r="FB6" s="282"/>
      <c r="FC6" s="282"/>
      <c r="FD6" s="282"/>
      <c r="FE6" s="282"/>
      <c r="FF6" s="282"/>
      <c r="FG6" s="282"/>
      <c r="FH6" s="282"/>
    </row>
    <row r="7" spans="1:164" s="50" customFormat="1" ht="15.5" x14ac:dyDescent="0.25">
      <c r="A7" s="281"/>
      <c r="B7" s="285"/>
      <c r="C7" s="288"/>
      <c r="D7" s="282"/>
      <c r="E7" s="285"/>
      <c r="F7" s="287" t="s">
        <v>3</v>
      </c>
      <c r="G7" s="285"/>
      <c r="H7" s="285"/>
      <c r="I7" s="285"/>
      <c r="J7" s="285"/>
      <c r="K7" s="285"/>
      <c r="L7" s="285"/>
      <c r="M7" s="285"/>
      <c r="N7" s="285"/>
      <c r="O7" s="285"/>
      <c r="P7" s="285"/>
      <c r="Q7" s="285"/>
      <c r="R7" s="285"/>
      <c r="S7" s="285"/>
      <c r="T7" s="286"/>
      <c r="U7" s="316"/>
      <c r="V7" s="316"/>
      <c r="W7" s="316"/>
      <c r="X7" s="316"/>
      <c r="Y7" s="316"/>
      <c r="Z7" s="316"/>
      <c r="AA7" s="316"/>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row>
    <row r="8" spans="1:164" s="282" customFormat="1" ht="15.5" x14ac:dyDescent="0.25">
      <c r="A8" s="281"/>
      <c r="B8" s="285"/>
      <c r="C8" s="288"/>
      <c r="D8" s="288"/>
      <c r="E8" s="285"/>
      <c r="F8" s="288"/>
      <c r="G8" s="288"/>
      <c r="H8" s="285" t="s">
        <v>4</v>
      </c>
      <c r="I8" s="285"/>
      <c r="J8" s="285"/>
      <c r="K8" s="285"/>
      <c r="L8" s="285"/>
      <c r="M8" s="285"/>
      <c r="N8" s="285"/>
      <c r="O8" s="285"/>
      <c r="P8" s="285"/>
      <c r="Q8" s="285"/>
      <c r="R8" s="285"/>
      <c r="S8" s="285"/>
      <c r="T8" s="286"/>
      <c r="U8" s="316"/>
      <c r="V8" s="316"/>
      <c r="W8" s="316"/>
      <c r="X8" s="316"/>
      <c r="Y8" s="316"/>
      <c r="Z8" s="316"/>
      <c r="AA8" s="316"/>
    </row>
    <row r="9" spans="1:164" s="282" customFormat="1" ht="15.5" x14ac:dyDescent="0.25">
      <c r="A9" s="281"/>
      <c r="B9" s="285"/>
      <c r="C9" s="288"/>
      <c r="D9" s="288"/>
      <c r="E9" s="285" t="s">
        <v>214</v>
      </c>
      <c r="G9" s="285"/>
      <c r="H9" s="285"/>
      <c r="I9" s="285"/>
      <c r="J9" s="285"/>
      <c r="K9" s="285"/>
      <c r="L9" s="285"/>
      <c r="M9" s="285"/>
      <c r="N9" s="285"/>
      <c r="O9" s="285"/>
      <c r="P9" s="285"/>
      <c r="Q9" s="285"/>
      <c r="R9" s="285"/>
      <c r="S9" s="285"/>
      <c r="T9" s="286"/>
      <c r="U9" s="316"/>
      <c r="V9" s="316"/>
      <c r="W9" s="316"/>
      <c r="X9" s="316"/>
      <c r="Y9" s="316"/>
      <c r="Z9" s="316"/>
      <c r="AA9" s="316"/>
    </row>
    <row r="10" spans="1:164" ht="19.75" customHeight="1" thickBot="1" x14ac:dyDescent="0.3">
      <c r="A10" s="441" t="s">
        <v>5</v>
      </c>
      <c r="B10" s="442"/>
      <c r="C10" s="442"/>
      <c r="D10" s="442"/>
      <c r="E10" s="442"/>
      <c r="F10" s="442"/>
      <c r="G10" s="442"/>
      <c r="H10" s="442"/>
      <c r="I10" s="442"/>
      <c r="J10" s="442"/>
      <c r="K10" s="442"/>
      <c r="L10" s="442"/>
      <c r="M10" s="442"/>
      <c r="N10" s="442"/>
      <c r="O10" s="442"/>
      <c r="P10" s="442"/>
      <c r="Q10" s="442"/>
      <c r="R10" s="442"/>
      <c r="S10" s="442"/>
      <c r="T10" s="443"/>
      <c r="U10" s="316"/>
      <c r="V10" s="316"/>
      <c r="W10" s="316"/>
      <c r="X10" s="316"/>
      <c r="Y10" s="316"/>
      <c r="Z10" s="316"/>
      <c r="AA10" s="316"/>
      <c r="AB10" s="282"/>
      <c r="AC10" s="282"/>
      <c r="AD10" s="282"/>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6"/>
      <c r="DW10" s="316"/>
      <c r="DX10" s="316"/>
      <c r="DY10" s="316"/>
      <c r="DZ10" s="316"/>
      <c r="EA10" s="316"/>
      <c r="EB10" s="316"/>
      <c r="EC10" s="316"/>
      <c r="ED10" s="316"/>
      <c r="EE10" s="316"/>
      <c r="EF10" s="316"/>
      <c r="EG10" s="316"/>
      <c r="EH10" s="316"/>
      <c r="EI10" s="316"/>
      <c r="EJ10" s="316"/>
      <c r="EK10" s="316"/>
      <c r="EL10" s="316"/>
      <c r="EM10" s="316"/>
      <c r="EN10" s="316"/>
      <c r="EO10" s="316"/>
      <c r="EP10" s="316"/>
      <c r="EQ10" s="316"/>
      <c r="ER10" s="316"/>
      <c r="ES10" s="316"/>
      <c r="ET10" s="316"/>
      <c r="EU10" s="316"/>
      <c r="EV10" s="316"/>
      <c r="EW10" s="316"/>
      <c r="EX10" s="316"/>
      <c r="EY10" s="316"/>
      <c r="EZ10" s="316"/>
      <c r="FA10" s="316"/>
      <c r="FB10" s="316"/>
      <c r="FC10" s="316"/>
      <c r="FD10" s="316"/>
      <c r="FE10" s="316"/>
      <c r="FF10" s="316"/>
      <c r="FG10" s="316"/>
      <c r="FH10" s="316"/>
    </row>
    <row r="11" spans="1:164" ht="3" customHeight="1" x14ac:dyDescent="0.25">
      <c r="A11" s="237"/>
      <c r="B11" s="238"/>
      <c r="C11" s="238"/>
      <c r="D11" s="238"/>
      <c r="E11" s="238"/>
      <c r="F11" s="238"/>
      <c r="G11" s="239"/>
      <c r="H11" s="237"/>
      <c r="I11" s="238"/>
      <c r="J11" s="238"/>
      <c r="K11" s="238"/>
      <c r="L11" s="238"/>
      <c r="M11" s="238"/>
      <c r="N11" s="239"/>
      <c r="O11" s="237"/>
      <c r="P11" s="238"/>
      <c r="Q11" s="238"/>
      <c r="R11" s="238"/>
      <c r="S11" s="238"/>
      <c r="T11" s="239"/>
      <c r="U11" s="316"/>
      <c r="V11" s="316"/>
      <c r="W11" s="316"/>
      <c r="X11" s="316"/>
      <c r="Y11" s="316"/>
      <c r="Z11" s="316"/>
      <c r="AA11" s="316"/>
      <c r="AB11" s="282"/>
      <c r="AC11" s="282"/>
      <c r="AD11" s="282"/>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6"/>
      <c r="EU11" s="316"/>
      <c r="EV11" s="316"/>
      <c r="EW11" s="316"/>
      <c r="EX11" s="316"/>
      <c r="EY11" s="316"/>
      <c r="EZ11" s="316"/>
      <c r="FA11" s="316"/>
      <c r="FB11" s="316"/>
      <c r="FC11" s="316"/>
      <c r="FD11" s="316"/>
      <c r="FE11" s="316"/>
      <c r="FF11" s="316"/>
      <c r="FG11" s="316"/>
      <c r="FH11" s="316"/>
    </row>
    <row r="12" spans="1:164" s="51" customFormat="1" ht="12.75" customHeight="1" x14ac:dyDescent="0.25">
      <c r="A12" s="353" t="s">
        <v>6</v>
      </c>
      <c r="B12" s="388"/>
      <c r="C12" s="388"/>
      <c r="D12" s="388"/>
      <c r="E12" s="388"/>
      <c r="F12" s="388"/>
      <c r="G12" s="306"/>
      <c r="H12" s="444" t="s">
        <v>7</v>
      </c>
      <c r="I12" s="445"/>
      <c r="J12" s="445"/>
      <c r="K12" s="445"/>
      <c r="L12" s="445"/>
      <c r="M12" s="445"/>
      <c r="N12" s="446"/>
      <c r="O12" s="353" t="s">
        <v>8</v>
      </c>
      <c r="P12" s="354"/>
      <c r="Q12" s="354"/>
      <c r="R12" s="354"/>
      <c r="S12" s="354"/>
      <c r="T12" s="355"/>
      <c r="U12" s="305"/>
      <c r="V12" s="305"/>
      <c r="W12" s="305"/>
      <c r="X12" s="316"/>
      <c r="Y12" s="316"/>
      <c r="Z12" s="316"/>
      <c r="AA12" s="316"/>
      <c r="AB12" s="282"/>
      <c r="AC12" s="282"/>
      <c r="AD12" s="282"/>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c r="CT12" s="305"/>
      <c r="CU12" s="305"/>
      <c r="CV12" s="305"/>
      <c r="CW12" s="305"/>
      <c r="CX12" s="305"/>
      <c r="CY12" s="305"/>
      <c r="CZ12" s="305"/>
      <c r="DA12" s="305"/>
      <c r="DB12" s="305"/>
      <c r="DC12" s="305"/>
      <c r="DD12" s="305"/>
      <c r="DE12" s="305"/>
      <c r="DF12" s="305"/>
      <c r="DG12" s="305"/>
      <c r="DH12" s="305"/>
      <c r="DI12" s="305"/>
      <c r="DJ12" s="305"/>
      <c r="DK12" s="305"/>
      <c r="DL12" s="305"/>
      <c r="DM12" s="305"/>
      <c r="DN12" s="305"/>
      <c r="DO12" s="305"/>
      <c r="DP12" s="305"/>
      <c r="DQ12" s="305"/>
      <c r="DR12" s="305"/>
      <c r="DS12" s="305"/>
      <c r="DT12" s="305"/>
      <c r="DU12" s="305"/>
      <c r="DV12" s="305"/>
      <c r="DW12" s="305"/>
      <c r="DX12" s="305"/>
      <c r="DY12" s="305"/>
      <c r="DZ12" s="305"/>
      <c r="EA12" s="305"/>
      <c r="EB12" s="305"/>
      <c r="EC12" s="305"/>
      <c r="ED12" s="305"/>
      <c r="EE12" s="305"/>
      <c r="EF12" s="305"/>
      <c r="EG12" s="305"/>
      <c r="EH12" s="305"/>
      <c r="EI12" s="305"/>
      <c r="EJ12" s="305"/>
      <c r="EK12" s="305"/>
      <c r="EL12" s="305"/>
      <c r="EM12" s="305"/>
      <c r="EN12" s="305"/>
      <c r="EO12" s="305"/>
      <c r="EP12" s="305"/>
      <c r="EQ12" s="305"/>
      <c r="ER12" s="305"/>
      <c r="ES12" s="305"/>
      <c r="ET12" s="305"/>
      <c r="EU12" s="305"/>
      <c r="EV12" s="305"/>
      <c r="EW12" s="305"/>
      <c r="EX12" s="305"/>
      <c r="EY12" s="305"/>
      <c r="EZ12" s="305"/>
      <c r="FA12" s="305"/>
      <c r="FB12" s="305"/>
      <c r="FC12" s="305"/>
      <c r="FD12" s="305"/>
      <c r="FE12" s="305"/>
      <c r="FF12" s="305"/>
      <c r="FG12" s="305"/>
      <c r="FH12" s="305"/>
    </row>
    <row r="13" spans="1:164" ht="16.5" customHeight="1" x14ac:dyDescent="0.25">
      <c r="A13" s="40"/>
      <c r="B13" s="304"/>
      <c r="C13" s="447" t="s">
        <v>9</v>
      </c>
      <c r="D13" s="447"/>
      <c r="E13" s="447"/>
      <c r="F13" s="447"/>
      <c r="G13" s="52"/>
      <c r="H13" s="444"/>
      <c r="I13" s="445"/>
      <c r="J13" s="445"/>
      <c r="K13" s="445"/>
      <c r="L13" s="445"/>
      <c r="M13" s="445"/>
      <c r="N13" s="446"/>
      <c r="O13" s="311"/>
      <c r="P13" s="312"/>
      <c r="Q13" s="282"/>
      <c r="R13" s="312"/>
      <c r="S13" s="312"/>
      <c r="T13" s="236"/>
      <c r="U13" s="316"/>
      <c r="V13" s="316"/>
      <c r="W13" s="316"/>
      <c r="X13" s="316"/>
      <c r="Y13" s="316"/>
      <c r="Z13" s="316"/>
      <c r="AA13" s="316"/>
      <c r="AB13" s="282"/>
      <c r="AC13" s="282"/>
      <c r="AD13" s="282"/>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316"/>
      <c r="ED13" s="316"/>
      <c r="EE13" s="316"/>
      <c r="EF13" s="316"/>
      <c r="EG13" s="316"/>
      <c r="EH13" s="316"/>
      <c r="EI13" s="316"/>
      <c r="EJ13" s="316"/>
      <c r="EK13" s="316"/>
      <c r="EL13" s="316"/>
      <c r="EM13" s="316"/>
      <c r="EN13" s="316"/>
      <c r="EO13" s="316"/>
      <c r="EP13" s="316"/>
      <c r="EQ13" s="316"/>
      <c r="ER13" s="316"/>
      <c r="ES13" s="316"/>
      <c r="ET13" s="316"/>
      <c r="EU13" s="316"/>
      <c r="EV13" s="316"/>
      <c r="EW13" s="316"/>
      <c r="EX13" s="316"/>
      <c r="EY13" s="316"/>
      <c r="EZ13" s="316"/>
      <c r="FA13" s="316"/>
      <c r="FB13" s="316"/>
      <c r="FC13" s="316"/>
      <c r="FD13" s="316"/>
      <c r="FE13" s="316"/>
      <c r="FF13" s="316"/>
      <c r="FG13" s="316"/>
      <c r="FH13" s="316"/>
    </row>
    <row r="14" spans="1:164" ht="12.75" customHeight="1" x14ac:dyDescent="0.25">
      <c r="A14" s="41"/>
      <c r="B14" s="42"/>
      <c r="C14" s="447" t="s">
        <v>10</v>
      </c>
      <c r="D14" s="447"/>
      <c r="E14" s="447"/>
      <c r="F14" s="447"/>
      <c r="G14" s="317"/>
      <c r="H14" s="56"/>
      <c r="I14" s="430">
        <f>'Budget Summary'!B8</f>
        <v>0</v>
      </c>
      <c r="J14" s="431"/>
      <c r="K14" s="431"/>
      <c r="L14" s="431"/>
      <c r="M14" s="432"/>
      <c r="N14" s="57"/>
      <c r="O14" s="311"/>
      <c r="P14" s="312"/>
      <c r="Q14" s="282"/>
      <c r="R14" s="312"/>
      <c r="S14" s="312"/>
      <c r="T14" s="236"/>
      <c r="U14" s="316"/>
      <c r="V14" s="316"/>
      <c r="W14" s="316"/>
      <c r="X14" s="316"/>
      <c r="Y14" s="316"/>
      <c r="Z14" s="316"/>
      <c r="AA14" s="316"/>
      <c r="AB14" s="282"/>
      <c r="AC14" s="282"/>
      <c r="AD14" s="282"/>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316"/>
      <c r="ED14" s="316"/>
      <c r="EE14" s="316"/>
      <c r="EF14" s="316"/>
      <c r="EG14" s="316"/>
      <c r="EH14" s="316"/>
      <c r="EI14" s="316"/>
      <c r="EJ14" s="316"/>
      <c r="EK14" s="316"/>
      <c r="EL14" s="316"/>
      <c r="EM14" s="316"/>
      <c r="EN14" s="316"/>
      <c r="EO14" s="316"/>
      <c r="EP14" s="316"/>
      <c r="EQ14" s="316"/>
      <c r="ER14" s="316"/>
      <c r="ES14" s="316"/>
      <c r="ET14" s="316"/>
      <c r="EU14" s="316"/>
      <c r="EV14" s="316"/>
      <c r="EW14" s="316"/>
      <c r="EX14" s="316"/>
      <c r="EY14" s="316"/>
      <c r="EZ14" s="316"/>
      <c r="FA14" s="316"/>
      <c r="FB14" s="316"/>
      <c r="FC14" s="316"/>
      <c r="FD14" s="316"/>
      <c r="FE14" s="316"/>
      <c r="FF14" s="316"/>
      <c r="FG14" s="316"/>
      <c r="FH14" s="316"/>
    </row>
    <row r="15" spans="1:164" ht="15.75" customHeight="1" x14ac:dyDescent="0.25">
      <c r="A15" s="438" t="s">
        <v>11</v>
      </c>
      <c r="B15" s="439"/>
      <c r="C15" s="439"/>
      <c r="D15" s="439"/>
      <c r="E15" s="440"/>
      <c r="F15" s="440"/>
      <c r="G15" s="55"/>
      <c r="H15" s="56"/>
      <c r="I15" s="433"/>
      <c r="J15" s="434"/>
      <c r="K15" s="434"/>
      <c r="L15" s="434"/>
      <c r="M15" s="435"/>
      <c r="N15" s="57"/>
      <c r="O15" s="436" t="s">
        <v>12</v>
      </c>
      <c r="P15" s="437"/>
      <c r="Q15" s="282" t="s">
        <v>13</v>
      </c>
      <c r="R15" s="243" t="s">
        <v>14</v>
      </c>
      <c r="S15" s="312"/>
      <c r="T15" s="236"/>
      <c r="U15" s="316"/>
      <c r="V15" s="316"/>
      <c r="W15" s="316"/>
      <c r="X15" s="316"/>
      <c r="Y15" s="316"/>
      <c r="Z15" s="316"/>
      <c r="AA15" s="316"/>
      <c r="AB15" s="282"/>
      <c r="AC15" s="282"/>
      <c r="AD15" s="282"/>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6"/>
      <c r="EH15" s="316"/>
      <c r="EI15" s="316"/>
      <c r="EJ15" s="316"/>
      <c r="EK15" s="316"/>
      <c r="EL15" s="316"/>
      <c r="EM15" s="316"/>
      <c r="EN15" s="316"/>
      <c r="EO15" s="316"/>
      <c r="EP15" s="316"/>
      <c r="EQ15" s="316"/>
      <c r="ER15" s="316"/>
      <c r="ES15" s="316"/>
      <c r="ET15" s="316"/>
      <c r="EU15" s="316"/>
      <c r="EV15" s="316"/>
      <c r="EW15" s="316"/>
      <c r="EX15" s="316"/>
      <c r="EY15" s="316"/>
      <c r="EZ15" s="316"/>
      <c r="FA15" s="316"/>
      <c r="FB15" s="316"/>
      <c r="FC15" s="316"/>
      <c r="FD15" s="316"/>
      <c r="FE15" s="316"/>
      <c r="FF15" s="316"/>
      <c r="FG15" s="316"/>
      <c r="FH15" s="316"/>
    </row>
    <row r="16" spans="1:164" ht="4.4000000000000004" customHeight="1" thickBot="1" x14ac:dyDescent="0.3">
      <c r="A16" s="58"/>
      <c r="B16" s="59"/>
      <c r="C16" s="59"/>
      <c r="D16" s="59"/>
      <c r="E16" s="59"/>
      <c r="F16" s="59"/>
      <c r="G16" s="60"/>
      <c r="H16" s="58"/>
      <c r="I16" s="61"/>
      <c r="J16" s="61"/>
      <c r="K16" s="61"/>
      <c r="L16" s="61"/>
      <c r="M16" s="61"/>
      <c r="N16" s="62"/>
      <c r="O16" s="240"/>
      <c r="P16" s="59"/>
      <c r="Q16" s="59"/>
      <c r="R16" s="59"/>
      <c r="S16" s="59"/>
      <c r="T16" s="60"/>
      <c r="U16" s="316"/>
      <c r="V16" s="316"/>
      <c r="W16" s="316"/>
      <c r="X16" s="316"/>
      <c r="Y16" s="316"/>
      <c r="Z16" s="316"/>
      <c r="AA16" s="316"/>
      <c r="AB16" s="282"/>
      <c r="AC16" s="282"/>
      <c r="AD16" s="282"/>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316"/>
      <c r="ED16" s="316"/>
      <c r="EE16" s="316"/>
      <c r="EF16" s="316"/>
      <c r="EG16" s="316"/>
      <c r="EH16" s="316"/>
      <c r="EI16" s="316"/>
      <c r="EJ16" s="316"/>
      <c r="EK16" s="316"/>
      <c r="EL16" s="316"/>
      <c r="EM16" s="316"/>
      <c r="EN16" s="316"/>
      <c r="EO16" s="316"/>
      <c r="EP16" s="316"/>
      <c r="EQ16" s="316"/>
      <c r="ER16" s="316"/>
      <c r="ES16" s="316"/>
      <c r="ET16" s="316"/>
      <c r="EU16" s="316"/>
      <c r="EV16" s="316"/>
      <c r="EW16" s="316"/>
      <c r="EX16" s="316"/>
      <c r="EY16" s="316"/>
      <c r="EZ16" s="316"/>
      <c r="FA16" s="316"/>
      <c r="FB16" s="316"/>
      <c r="FC16" s="316"/>
      <c r="FD16" s="316"/>
      <c r="FE16" s="316"/>
      <c r="FF16" s="316"/>
      <c r="FG16" s="316"/>
      <c r="FH16" s="316"/>
    </row>
    <row r="17" spans="1:30" ht="13.75" customHeight="1" thickBot="1" x14ac:dyDescent="0.3">
      <c r="A17" s="420" t="s">
        <v>15</v>
      </c>
      <c r="B17" s="421"/>
      <c r="C17" s="421"/>
      <c r="D17" s="421"/>
      <c r="E17" s="421"/>
      <c r="F17" s="421"/>
      <c r="G17" s="421"/>
      <c r="H17" s="421"/>
      <c r="I17" s="421"/>
      <c r="J17" s="421"/>
      <c r="K17" s="421"/>
      <c r="L17" s="421"/>
      <c r="M17" s="421"/>
      <c r="N17" s="421"/>
      <c r="O17" s="421"/>
      <c r="P17" s="421"/>
      <c r="Q17" s="421"/>
      <c r="R17" s="421"/>
      <c r="S17" s="421"/>
      <c r="T17" s="422"/>
      <c r="U17" s="316"/>
      <c r="V17" s="316"/>
      <c r="W17" s="316"/>
      <c r="X17" s="316"/>
      <c r="Y17" s="316"/>
      <c r="Z17" s="316"/>
      <c r="AA17" s="316"/>
      <c r="AB17" s="282"/>
      <c r="AC17" s="282"/>
      <c r="AD17" s="282"/>
    </row>
    <row r="18" spans="1:30" ht="13" customHeight="1" thickTop="1" x14ac:dyDescent="0.25">
      <c r="A18" s="423" t="s">
        <v>16</v>
      </c>
      <c r="B18" s="424"/>
      <c r="C18" s="424"/>
      <c r="D18" s="424"/>
      <c r="E18" s="424"/>
      <c r="F18" s="424"/>
      <c r="G18" s="424"/>
      <c r="H18" s="424"/>
      <c r="I18" s="424"/>
      <c r="J18" s="425"/>
      <c r="K18" s="426" t="s">
        <v>17</v>
      </c>
      <c r="L18" s="427"/>
      <c r="M18" s="427"/>
      <c r="N18" s="427"/>
      <c r="O18" s="427"/>
      <c r="P18" s="427"/>
      <c r="Q18" s="427"/>
      <c r="R18" s="427"/>
      <c r="S18" s="427"/>
      <c r="T18" s="428"/>
      <c r="U18" s="316"/>
      <c r="V18" s="316"/>
      <c r="W18" s="316"/>
      <c r="X18" s="316"/>
      <c r="Y18" s="316"/>
      <c r="Z18" s="316"/>
      <c r="AA18" s="316"/>
      <c r="AB18" s="282"/>
      <c r="AC18" s="282"/>
      <c r="AD18" s="282"/>
    </row>
    <row r="19" spans="1:30" ht="26.5" customHeight="1" x14ac:dyDescent="0.25">
      <c r="A19" s="353" t="s">
        <v>18</v>
      </c>
      <c r="B19" s="354"/>
      <c r="C19" s="354"/>
      <c r="D19" s="429"/>
      <c r="E19" s="368"/>
      <c r="F19" s="368"/>
      <c r="G19" s="368"/>
      <c r="H19" s="368"/>
      <c r="I19" s="369"/>
      <c r="J19" s="69"/>
      <c r="K19" s="413" t="s">
        <v>18</v>
      </c>
      <c r="L19" s="354"/>
      <c r="M19" s="354"/>
      <c r="N19" s="305"/>
      <c r="O19" s="429"/>
      <c r="P19" s="368"/>
      <c r="Q19" s="368"/>
      <c r="R19" s="368"/>
      <c r="S19" s="368"/>
      <c r="T19" s="395"/>
      <c r="U19" s="316"/>
      <c r="V19" s="316"/>
      <c r="W19" s="316"/>
      <c r="X19" s="316"/>
      <c r="Y19" s="316"/>
      <c r="Z19" s="316"/>
      <c r="AA19" s="316"/>
      <c r="AB19" s="282"/>
      <c r="AC19" s="282"/>
      <c r="AD19" s="282"/>
    </row>
    <row r="20" spans="1:30" ht="13" customHeight="1" x14ac:dyDescent="0.25">
      <c r="A20" s="353" t="s">
        <v>19</v>
      </c>
      <c r="B20" s="388"/>
      <c r="C20" s="388"/>
      <c r="D20" s="367"/>
      <c r="E20" s="368"/>
      <c r="F20" s="368"/>
      <c r="G20" s="368"/>
      <c r="H20" s="368"/>
      <c r="I20" s="369"/>
      <c r="J20" s="69"/>
      <c r="K20" s="413" t="s">
        <v>19</v>
      </c>
      <c r="L20" s="354"/>
      <c r="M20" s="354"/>
      <c r="N20" s="354"/>
      <c r="O20" s="367"/>
      <c r="P20" s="368"/>
      <c r="Q20" s="368"/>
      <c r="R20" s="368"/>
      <c r="S20" s="368"/>
      <c r="T20" s="395"/>
      <c r="U20" s="316"/>
      <c r="V20" s="316"/>
      <c r="W20" s="316"/>
      <c r="X20" s="316"/>
      <c r="Y20" s="316"/>
      <c r="Z20" s="316"/>
      <c r="AA20" s="316"/>
      <c r="AB20" s="282"/>
      <c r="AC20" s="282"/>
      <c r="AD20" s="282"/>
    </row>
    <row r="21" spans="1:30" ht="13" customHeight="1" x14ac:dyDescent="0.25">
      <c r="A21" s="353" t="s">
        <v>20</v>
      </c>
      <c r="B21" s="354"/>
      <c r="C21" s="354"/>
      <c r="D21" s="367"/>
      <c r="E21" s="368"/>
      <c r="F21" s="368"/>
      <c r="G21" s="368"/>
      <c r="H21" s="368"/>
      <c r="I21" s="369"/>
      <c r="J21" s="69"/>
      <c r="K21" s="413" t="s">
        <v>20</v>
      </c>
      <c r="L21" s="354"/>
      <c r="M21" s="354"/>
      <c r="N21" s="354"/>
      <c r="O21" s="367"/>
      <c r="P21" s="368"/>
      <c r="Q21" s="368"/>
      <c r="R21" s="368"/>
      <c r="S21" s="368"/>
      <c r="T21" s="395"/>
      <c r="U21" s="316"/>
      <c r="V21" s="316"/>
      <c r="W21" s="316"/>
      <c r="X21" s="316"/>
      <c r="Y21" s="316"/>
      <c r="Z21" s="316"/>
      <c r="AA21" s="316"/>
      <c r="AB21" s="282"/>
      <c r="AC21" s="282"/>
      <c r="AD21" s="282"/>
    </row>
    <row r="22" spans="1:30" ht="13" customHeight="1" x14ac:dyDescent="0.25">
      <c r="A22" s="353" t="s">
        <v>21</v>
      </c>
      <c r="B22" s="354"/>
      <c r="C22" s="354"/>
      <c r="D22" s="367"/>
      <c r="E22" s="368"/>
      <c r="F22" s="368"/>
      <c r="G22" s="368"/>
      <c r="H22" s="368"/>
      <c r="I22" s="369"/>
      <c r="J22" s="69"/>
      <c r="K22" s="413" t="s">
        <v>21</v>
      </c>
      <c r="L22" s="354"/>
      <c r="M22" s="354"/>
      <c r="N22" s="354"/>
      <c r="O22" s="367"/>
      <c r="P22" s="368"/>
      <c r="Q22" s="368"/>
      <c r="R22" s="368"/>
      <c r="S22" s="368"/>
      <c r="T22" s="395"/>
      <c r="U22" s="316"/>
      <c r="V22" s="316"/>
      <c r="W22" s="316"/>
      <c r="X22" s="316"/>
      <c r="Y22" s="316"/>
      <c r="Z22" s="316"/>
      <c r="AA22" s="316"/>
      <c r="AB22" s="282"/>
      <c r="AC22" s="282"/>
      <c r="AD22" s="282"/>
    </row>
    <row r="23" spans="1:30" ht="13" customHeight="1" x14ac:dyDescent="0.25">
      <c r="A23" s="353" t="s">
        <v>22</v>
      </c>
      <c r="B23" s="354"/>
      <c r="C23" s="354"/>
      <c r="D23" s="367"/>
      <c r="E23" s="368"/>
      <c r="F23" s="368"/>
      <c r="G23" s="368"/>
      <c r="H23" s="368"/>
      <c r="I23" s="369"/>
      <c r="J23" s="69"/>
      <c r="K23" s="413" t="s">
        <v>22</v>
      </c>
      <c r="L23" s="354"/>
      <c r="M23" s="354"/>
      <c r="N23" s="305"/>
      <c r="O23" s="367"/>
      <c r="P23" s="368"/>
      <c r="Q23" s="368"/>
      <c r="R23" s="368"/>
      <c r="S23" s="368"/>
      <c r="T23" s="395"/>
      <c r="U23" s="316"/>
      <c r="V23" s="316"/>
      <c r="W23" s="316"/>
      <c r="X23" s="316"/>
      <c r="Y23" s="316"/>
      <c r="Z23" s="316"/>
      <c r="AA23" s="316"/>
      <c r="AB23" s="282"/>
      <c r="AC23" s="282"/>
      <c r="AD23" s="282"/>
    </row>
    <row r="24" spans="1:30" ht="17.899999999999999" customHeight="1" x14ac:dyDescent="0.3">
      <c r="A24" s="415" t="s">
        <v>23</v>
      </c>
      <c r="B24" s="416"/>
      <c r="C24" s="416"/>
      <c r="D24" s="416"/>
      <c r="E24" s="416"/>
      <c r="F24" s="416"/>
      <c r="G24" s="416"/>
      <c r="H24" s="416"/>
      <c r="I24" s="416"/>
      <c r="J24" s="417"/>
      <c r="K24" s="418" t="s">
        <v>24</v>
      </c>
      <c r="L24" s="416"/>
      <c r="M24" s="416"/>
      <c r="N24" s="416"/>
      <c r="O24" s="416"/>
      <c r="P24" s="416"/>
      <c r="Q24" s="416"/>
      <c r="R24" s="416"/>
      <c r="S24" s="416"/>
      <c r="T24" s="419"/>
      <c r="U24" s="316"/>
      <c r="V24" s="316"/>
      <c r="W24" s="316"/>
      <c r="X24" s="316"/>
      <c r="Y24" s="316"/>
      <c r="Z24" s="316"/>
      <c r="AA24" s="316"/>
      <c r="AB24" s="282"/>
      <c r="AC24" s="282"/>
      <c r="AD24" s="282"/>
    </row>
    <row r="25" spans="1:30" ht="13" customHeight="1" x14ac:dyDescent="0.25">
      <c r="A25" s="353" t="s">
        <v>25</v>
      </c>
      <c r="B25" s="354"/>
      <c r="C25" s="354"/>
      <c r="D25" s="354"/>
      <c r="E25" s="367"/>
      <c r="F25" s="368"/>
      <c r="G25" s="368"/>
      <c r="H25" s="368"/>
      <c r="I25" s="369"/>
      <c r="J25" s="70"/>
      <c r="K25" s="413" t="s">
        <v>25</v>
      </c>
      <c r="L25" s="354"/>
      <c r="M25" s="354"/>
      <c r="N25" s="354"/>
      <c r="O25" s="354"/>
      <c r="P25" s="367"/>
      <c r="Q25" s="368"/>
      <c r="R25" s="368"/>
      <c r="S25" s="368"/>
      <c r="T25" s="395"/>
      <c r="U25" s="316"/>
      <c r="V25" s="316"/>
      <c r="W25" s="316"/>
      <c r="X25" s="316"/>
      <c r="Y25" s="316"/>
      <c r="Z25" s="316"/>
      <c r="AA25" s="316"/>
      <c r="AB25" s="282"/>
      <c r="AC25" s="282"/>
      <c r="AD25" s="282"/>
    </row>
    <row r="26" spans="1:30" ht="13" customHeight="1" x14ac:dyDescent="0.25">
      <c r="A26" s="353" t="s">
        <v>26</v>
      </c>
      <c r="B26" s="354"/>
      <c r="C26" s="354"/>
      <c r="D26" s="354"/>
      <c r="E26" s="367"/>
      <c r="F26" s="368"/>
      <c r="G26" s="368"/>
      <c r="H26" s="368"/>
      <c r="I26" s="369"/>
      <c r="J26" s="70"/>
      <c r="K26" s="413" t="s">
        <v>26</v>
      </c>
      <c r="L26" s="354"/>
      <c r="M26" s="354"/>
      <c r="N26" s="354"/>
      <c r="O26" s="354"/>
      <c r="P26" s="367"/>
      <c r="Q26" s="368"/>
      <c r="R26" s="368"/>
      <c r="S26" s="368"/>
      <c r="T26" s="395"/>
      <c r="U26" s="316"/>
      <c r="V26" s="316"/>
      <c r="W26" s="316"/>
      <c r="X26" s="316"/>
      <c r="Y26" s="316"/>
      <c r="Z26" s="316"/>
      <c r="AA26" s="316"/>
      <c r="AB26" s="282"/>
      <c r="AC26" s="282"/>
      <c r="AD26" s="282"/>
    </row>
    <row r="27" spans="1:30" ht="13" customHeight="1" x14ac:dyDescent="0.25">
      <c r="A27" s="353" t="s">
        <v>27</v>
      </c>
      <c r="B27" s="354"/>
      <c r="C27" s="354"/>
      <c r="D27" s="354"/>
      <c r="E27" s="367"/>
      <c r="F27" s="368"/>
      <c r="G27" s="368"/>
      <c r="H27" s="368"/>
      <c r="I27" s="369"/>
      <c r="J27" s="70"/>
      <c r="K27" s="413" t="s">
        <v>27</v>
      </c>
      <c r="L27" s="354"/>
      <c r="M27" s="354"/>
      <c r="N27" s="354"/>
      <c r="O27" s="354"/>
      <c r="P27" s="367"/>
      <c r="Q27" s="368"/>
      <c r="R27" s="368"/>
      <c r="S27" s="368"/>
      <c r="T27" s="395"/>
      <c r="U27" s="316"/>
      <c r="V27" s="316"/>
      <c r="W27" s="316"/>
      <c r="X27" s="316"/>
      <c r="Y27" s="316"/>
      <c r="Z27" s="316"/>
      <c r="AA27" s="316"/>
      <c r="AB27" s="316"/>
      <c r="AC27" s="316"/>
      <c r="AD27" s="316"/>
    </row>
    <row r="28" spans="1:30" ht="13" customHeight="1" x14ac:dyDescent="0.25">
      <c r="A28" s="353" t="s">
        <v>28</v>
      </c>
      <c r="B28" s="354"/>
      <c r="C28" s="354"/>
      <c r="D28" s="354"/>
      <c r="E28" s="367"/>
      <c r="F28" s="368"/>
      <c r="G28" s="368"/>
      <c r="H28" s="368"/>
      <c r="I28" s="369"/>
      <c r="J28" s="70"/>
      <c r="K28" s="413" t="s">
        <v>28</v>
      </c>
      <c r="L28" s="354"/>
      <c r="M28" s="354"/>
      <c r="N28" s="354"/>
      <c r="O28" s="354"/>
      <c r="P28" s="367"/>
      <c r="Q28" s="368"/>
      <c r="R28" s="368"/>
      <c r="S28" s="368"/>
      <c r="T28" s="395"/>
      <c r="U28" s="316"/>
      <c r="V28" s="316"/>
      <c r="W28" s="316"/>
      <c r="X28" s="316"/>
      <c r="Y28" s="316"/>
      <c r="Z28" s="316"/>
      <c r="AA28" s="316"/>
      <c r="AB28" s="316"/>
      <c r="AC28" s="316"/>
      <c r="AD28" s="316"/>
    </row>
    <row r="29" spans="1:30" ht="13.75" customHeight="1" x14ac:dyDescent="0.25">
      <c r="A29" s="353" t="s">
        <v>29</v>
      </c>
      <c r="B29" s="354"/>
      <c r="C29" s="354"/>
      <c r="D29" s="414"/>
      <c r="E29" s="367"/>
      <c r="F29" s="368"/>
      <c r="G29" s="368"/>
      <c r="H29" s="368"/>
      <c r="I29" s="369"/>
      <c r="J29" s="70"/>
      <c r="K29" s="413" t="s">
        <v>29</v>
      </c>
      <c r="L29" s="354"/>
      <c r="M29" s="354"/>
      <c r="N29" s="354"/>
      <c r="O29" s="414"/>
      <c r="P29" s="367"/>
      <c r="Q29" s="368"/>
      <c r="R29" s="368"/>
      <c r="S29" s="368"/>
      <c r="T29" s="395"/>
      <c r="U29" s="316"/>
      <c r="V29" s="316"/>
      <c r="W29" s="316"/>
      <c r="X29" s="316"/>
      <c r="Y29" s="316"/>
      <c r="Z29" s="316"/>
      <c r="AA29" s="316"/>
      <c r="AB29" s="316"/>
      <c r="AC29" s="316"/>
      <c r="AD29" s="316"/>
    </row>
    <row r="30" spans="1:30" ht="19.399999999999999" customHeight="1" thickBot="1" x14ac:dyDescent="0.35">
      <c r="A30" s="385" t="s">
        <v>30</v>
      </c>
      <c r="B30" s="386"/>
      <c r="C30" s="386"/>
      <c r="D30" s="386"/>
      <c r="E30" s="386"/>
      <c r="F30" s="386"/>
      <c r="G30" s="386"/>
      <c r="H30" s="386"/>
      <c r="I30" s="386"/>
      <c r="J30" s="71"/>
      <c r="K30" s="72"/>
      <c r="L30" s="73"/>
      <c r="M30" s="73"/>
      <c r="N30" s="73"/>
      <c r="O30" s="73"/>
      <c r="P30" s="73"/>
      <c r="Q30" s="73"/>
      <c r="R30" s="73"/>
      <c r="S30" s="73"/>
      <c r="T30" s="74"/>
      <c r="U30" s="316"/>
      <c r="V30" s="316"/>
      <c r="W30" s="316"/>
      <c r="X30" s="316"/>
      <c r="Y30" s="316"/>
      <c r="Z30" s="316"/>
      <c r="AA30" s="316"/>
      <c r="AB30" s="316"/>
      <c r="AC30" s="316"/>
      <c r="AD30" s="316"/>
    </row>
    <row r="31" spans="1:30" ht="17.899999999999999" customHeight="1" thickTop="1" x14ac:dyDescent="0.3">
      <c r="A31" s="353" t="s">
        <v>31</v>
      </c>
      <c r="B31" s="354"/>
      <c r="C31" s="354"/>
      <c r="D31" s="414"/>
      <c r="E31" s="367"/>
      <c r="F31" s="368"/>
      <c r="G31" s="368"/>
      <c r="H31" s="368"/>
      <c r="I31" s="369"/>
      <c r="J31" s="313"/>
      <c r="K31" s="313"/>
      <c r="L31" s="387" t="s">
        <v>32</v>
      </c>
      <c r="M31" s="387"/>
      <c r="N31" s="387"/>
      <c r="O31" s="387"/>
      <c r="P31" s="387"/>
      <c r="Q31" s="387"/>
      <c r="R31" s="387"/>
      <c r="S31" s="387"/>
      <c r="T31" s="75"/>
      <c r="U31" s="316"/>
      <c r="V31" s="316"/>
      <c r="W31" s="316"/>
      <c r="X31" s="316"/>
      <c r="Y31" s="316"/>
      <c r="Z31" s="316"/>
      <c r="AA31" s="316"/>
      <c r="AB31" s="316"/>
      <c r="AC31" s="316"/>
      <c r="AD31" s="316"/>
    </row>
    <row r="32" spans="1:30" ht="13" x14ac:dyDescent="0.25">
      <c r="A32" s="76"/>
      <c r="B32" s="77"/>
      <c r="C32" s="280" t="s">
        <v>33</v>
      </c>
      <c r="D32" s="77"/>
      <c r="E32" s="77"/>
      <c r="F32" s="77"/>
      <c r="G32" s="77"/>
      <c r="H32" s="77"/>
      <c r="I32" s="77"/>
      <c r="J32" s="304"/>
      <c r="K32" s="316"/>
      <c r="L32" s="350"/>
      <c r="M32" s="351"/>
      <c r="N32" s="351"/>
      <c r="O32" s="351"/>
      <c r="P32" s="351"/>
      <c r="Q32" s="351"/>
      <c r="R32" s="351"/>
      <c r="S32" s="352"/>
      <c r="T32" s="78"/>
      <c r="U32" s="316"/>
      <c r="V32" s="316"/>
      <c r="W32" s="316"/>
      <c r="X32" s="316"/>
      <c r="Y32" s="316"/>
      <c r="Z32" s="316"/>
      <c r="AA32" s="316"/>
      <c r="AB32" s="316"/>
      <c r="AC32" s="316"/>
      <c r="AD32" s="316"/>
    </row>
    <row r="33" spans="1:20" ht="13" x14ac:dyDescent="0.25">
      <c r="A33" s="353" t="s">
        <v>19</v>
      </c>
      <c r="B33" s="388"/>
      <c r="C33" s="388"/>
      <c r="D33" s="367"/>
      <c r="E33" s="368"/>
      <c r="F33" s="368"/>
      <c r="G33" s="368"/>
      <c r="H33" s="368"/>
      <c r="I33" s="369"/>
      <c r="J33" s="316"/>
      <c r="K33" s="305"/>
      <c r="L33" s="316"/>
      <c r="M33" s="316"/>
      <c r="N33" s="316"/>
      <c r="O33" s="316"/>
      <c r="P33" s="316"/>
      <c r="Q33" s="316"/>
      <c r="R33" s="316"/>
      <c r="S33" s="316"/>
      <c r="T33" s="306"/>
    </row>
    <row r="34" spans="1:20" ht="13" x14ac:dyDescent="0.25">
      <c r="A34" s="353" t="s">
        <v>20</v>
      </c>
      <c r="B34" s="354"/>
      <c r="C34" s="354"/>
      <c r="D34" s="367"/>
      <c r="E34" s="368"/>
      <c r="F34" s="368"/>
      <c r="G34" s="368"/>
      <c r="H34" s="368"/>
      <c r="I34" s="369"/>
      <c r="J34" s="316"/>
      <c r="K34" s="316"/>
      <c r="L34" s="370" t="s">
        <v>34</v>
      </c>
      <c r="M34" s="370"/>
      <c r="N34" s="370"/>
      <c r="O34" s="370"/>
      <c r="P34" s="370"/>
      <c r="Q34" s="370"/>
      <c r="R34" s="370"/>
      <c r="S34" s="370"/>
      <c r="T34" s="317"/>
    </row>
    <row r="35" spans="1:20" ht="13" x14ac:dyDescent="0.25">
      <c r="A35" s="353" t="s">
        <v>21</v>
      </c>
      <c r="B35" s="354"/>
      <c r="C35" s="354"/>
      <c r="D35" s="367"/>
      <c r="E35" s="368"/>
      <c r="F35" s="368"/>
      <c r="G35" s="368"/>
      <c r="H35" s="368"/>
      <c r="I35" s="369"/>
      <c r="J35" s="316"/>
      <c r="K35" s="316"/>
      <c r="L35" s="371"/>
      <c r="M35" s="351"/>
      <c r="N35" s="351"/>
      <c r="O35" s="351"/>
      <c r="P35" s="351"/>
      <c r="Q35" s="351"/>
      <c r="R35" s="351"/>
      <c r="S35" s="352"/>
      <c r="T35" s="78"/>
    </row>
    <row r="36" spans="1:20" ht="7.5" customHeight="1" thickBot="1" x14ac:dyDescent="0.3">
      <c r="A36" s="58"/>
      <c r="B36" s="59"/>
      <c r="C36" s="59"/>
      <c r="D36" s="59"/>
      <c r="E36" s="59"/>
      <c r="F36" s="59"/>
      <c r="G36" s="59"/>
      <c r="H36" s="59"/>
      <c r="I36" s="59"/>
      <c r="J36" s="59"/>
      <c r="K36" s="59"/>
      <c r="L36" s="59"/>
      <c r="M36" s="59"/>
      <c r="N36" s="59"/>
      <c r="O36" s="59"/>
      <c r="P36" s="59"/>
      <c r="Q36" s="59"/>
      <c r="R36" s="59"/>
      <c r="S36" s="59"/>
      <c r="T36" s="60"/>
    </row>
    <row r="37" spans="1:20" ht="3.75" customHeight="1" x14ac:dyDescent="0.25">
      <c r="A37" s="314"/>
      <c r="B37" s="315"/>
      <c r="C37" s="315"/>
      <c r="D37" s="315"/>
      <c r="E37" s="79"/>
      <c r="F37" s="79"/>
      <c r="G37" s="79"/>
      <c r="H37" s="79"/>
      <c r="I37" s="79"/>
      <c r="J37" s="80"/>
      <c r="K37" s="314"/>
      <c r="L37" s="315"/>
      <c r="M37" s="315"/>
      <c r="N37" s="315"/>
      <c r="O37" s="315"/>
      <c r="P37" s="79"/>
      <c r="Q37" s="79"/>
      <c r="R37" s="79"/>
      <c r="S37" s="79"/>
      <c r="T37" s="129"/>
    </row>
    <row r="38" spans="1:20" ht="14.15" customHeight="1" x14ac:dyDescent="0.25">
      <c r="A38" s="353" t="s">
        <v>35</v>
      </c>
      <c r="B38" s="354"/>
      <c r="C38" s="354"/>
      <c r="D38" s="354"/>
      <c r="E38" s="354"/>
      <c r="F38" s="354"/>
      <c r="G38" s="354"/>
      <c r="H38" s="354"/>
      <c r="I38" s="354"/>
      <c r="J38" s="355"/>
      <c r="K38" s="353" t="s">
        <v>36</v>
      </c>
      <c r="L38" s="354"/>
      <c r="M38" s="354"/>
      <c r="N38" s="354"/>
      <c r="O38" s="354"/>
      <c r="P38" s="354"/>
      <c r="Q38" s="354"/>
      <c r="R38" s="354"/>
      <c r="S38" s="354"/>
      <c r="T38" s="355"/>
    </row>
    <row r="39" spans="1:20" ht="24" customHeight="1" x14ac:dyDescent="0.25">
      <c r="A39" s="56"/>
      <c r="B39" s="411" t="s">
        <v>37</v>
      </c>
      <c r="C39" s="411"/>
      <c r="D39" s="411"/>
      <c r="E39" s="411"/>
      <c r="F39" s="411"/>
      <c r="G39" s="411"/>
      <c r="H39" s="411"/>
      <c r="I39" s="411"/>
      <c r="J39" s="317"/>
      <c r="K39" s="303"/>
      <c r="L39" s="356" t="s">
        <v>38</v>
      </c>
      <c r="M39" s="357"/>
      <c r="N39" s="357"/>
      <c r="O39" s="357"/>
      <c r="P39" s="357"/>
      <c r="Q39" s="357"/>
      <c r="R39" s="357"/>
      <c r="S39" s="357"/>
      <c r="T39" s="358"/>
    </row>
    <row r="40" spans="1:20" ht="5.65" customHeight="1" x14ac:dyDescent="0.25">
      <c r="A40" s="56"/>
      <c r="B40" s="361" t="s">
        <v>39</v>
      </c>
      <c r="C40" s="362"/>
      <c r="D40" s="362"/>
      <c r="E40" s="362"/>
      <c r="F40" s="362"/>
      <c r="G40" s="362"/>
      <c r="H40" s="362"/>
      <c r="I40" s="363"/>
      <c r="J40" s="317"/>
      <c r="K40" s="303"/>
      <c r="L40" s="359"/>
      <c r="M40" s="359"/>
      <c r="N40" s="359"/>
      <c r="O40" s="359"/>
      <c r="P40" s="359"/>
      <c r="Q40" s="359"/>
      <c r="R40" s="359"/>
      <c r="S40" s="359"/>
      <c r="T40" s="360"/>
    </row>
    <row r="41" spans="1:20" ht="13.9" customHeight="1" x14ac:dyDescent="0.25">
      <c r="A41" s="56"/>
      <c r="B41" s="364"/>
      <c r="C41" s="365"/>
      <c r="D41" s="365"/>
      <c r="E41" s="365"/>
      <c r="F41" s="365"/>
      <c r="G41" s="365"/>
      <c r="H41" s="365"/>
      <c r="I41" s="366"/>
      <c r="J41" s="317"/>
      <c r="K41" s="303"/>
      <c r="L41" s="305"/>
      <c r="M41" s="316"/>
      <c r="N41" s="316"/>
      <c r="O41" s="316"/>
      <c r="P41" s="316"/>
      <c r="Q41" s="316"/>
      <c r="R41" s="316"/>
      <c r="S41" s="316"/>
      <c r="T41" s="306"/>
    </row>
    <row r="42" spans="1:20" ht="5.65" customHeight="1" thickBot="1" x14ac:dyDescent="0.3">
      <c r="A42" s="58"/>
      <c r="B42" s="59"/>
      <c r="C42" s="59"/>
      <c r="D42" s="59"/>
      <c r="E42" s="59"/>
      <c r="F42" s="59"/>
      <c r="G42" s="59"/>
      <c r="H42" s="59"/>
      <c r="I42" s="59"/>
      <c r="J42" s="60"/>
      <c r="K42" s="68"/>
      <c r="L42" s="59"/>
      <c r="M42" s="130"/>
      <c r="N42" s="130"/>
      <c r="O42" s="130"/>
      <c r="P42" s="130"/>
      <c r="Q42" s="130"/>
      <c r="R42" s="130"/>
      <c r="S42" s="130"/>
      <c r="T42" s="131"/>
    </row>
    <row r="43" spans="1:20" ht="13.4" customHeight="1" x14ac:dyDescent="0.25">
      <c r="A43" s="408" t="s">
        <v>40</v>
      </c>
      <c r="B43" s="409"/>
      <c r="C43" s="409"/>
      <c r="D43" s="409"/>
      <c r="E43" s="409"/>
      <c r="F43" s="409"/>
      <c r="G43" s="409"/>
      <c r="H43" s="409"/>
      <c r="I43" s="409"/>
      <c r="J43" s="410"/>
      <c r="K43" s="405" t="s">
        <v>41</v>
      </c>
      <c r="L43" s="406"/>
      <c r="M43" s="406"/>
      <c r="N43" s="406"/>
      <c r="O43" s="406"/>
      <c r="P43" s="406"/>
      <c r="Q43" s="406"/>
      <c r="R43" s="406"/>
      <c r="S43" s="406"/>
      <c r="T43" s="407"/>
    </row>
    <row r="44" spans="1:20" ht="13.4" customHeight="1" x14ac:dyDescent="0.25">
      <c r="A44" s="303"/>
      <c r="B44" s="357" t="s">
        <v>42</v>
      </c>
      <c r="C44" s="357"/>
      <c r="D44" s="357"/>
      <c r="E44" s="357"/>
      <c r="F44" s="357"/>
      <c r="G44" s="357"/>
      <c r="H44" s="357"/>
      <c r="I44" s="357"/>
      <c r="J44" s="358"/>
      <c r="K44" s="291"/>
      <c r="L44" s="412" t="s">
        <v>43</v>
      </c>
      <c r="M44" s="412"/>
      <c r="N44" s="412"/>
      <c r="O44" s="412"/>
      <c r="P44" s="412"/>
      <c r="Q44" s="412"/>
      <c r="R44" s="412"/>
      <c r="S44" s="412"/>
      <c r="T44" s="292"/>
    </row>
    <row r="45" spans="1:20" ht="13" customHeight="1" x14ac:dyDescent="0.25">
      <c r="A45" s="303"/>
      <c r="B45" s="359"/>
      <c r="C45" s="359"/>
      <c r="D45" s="359"/>
      <c r="E45" s="359"/>
      <c r="F45" s="359"/>
      <c r="G45" s="359"/>
      <c r="H45" s="359"/>
      <c r="I45" s="359"/>
      <c r="J45" s="360"/>
      <c r="K45" s="291"/>
      <c r="L45" s="293"/>
      <c r="M45" s="347"/>
      <c r="N45" s="347"/>
      <c r="O45" s="347"/>
      <c r="P45" s="347"/>
      <c r="Q45" s="347"/>
      <c r="R45" s="347"/>
      <c r="S45" s="347"/>
      <c r="T45" s="348"/>
    </row>
    <row r="46" spans="1:20" ht="13.5" thickBot="1" x14ac:dyDescent="0.3">
      <c r="A46" s="303"/>
      <c r="B46" s="305"/>
      <c r="C46" s="316"/>
      <c r="D46" s="316"/>
      <c r="E46" s="316"/>
      <c r="F46" s="316"/>
      <c r="G46" s="316"/>
      <c r="H46" s="316"/>
      <c r="I46" s="316"/>
      <c r="J46" s="306"/>
      <c r="K46" s="291"/>
      <c r="L46" s="293"/>
      <c r="M46" s="347"/>
      <c r="N46" s="347"/>
      <c r="O46" s="347"/>
      <c r="P46" s="347"/>
      <c r="Q46" s="347"/>
      <c r="R46" s="347"/>
      <c r="S46" s="347"/>
      <c r="T46" s="348"/>
    </row>
    <row r="47" spans="1:20" ht="13" customHeight="1" x14ac:dyDescent="0.25">
      <c r="A47" s="408" t="s">
        <v>44</v>
      </c>
      <c r="B47" s="409"/>
      <c r="C47" s="409"/>
      <c r="D47" s="409"/>
      <c r="E47" s="409"/>
      <c r="F47" s="409"/>
      <c r="G47" s="409"/>
      <c r="H47" s="409"/>
      <c r="I47" s="409"/>
      <c r="J47" s="410"/>
      <c r="K47" s="291"/>
      <c r="L47" s="293"/>
      <c r="M47" s="347"/>
      <c r="N47" s="347"/>
      <c r="O47" s="347"/>
      <c r="P47" s="347"/>
      <c r="Q47" s="347"/>
      <c r="R47" s="347"/>
      <c r="S47" s="347"/>
      <c r="T47" s="348"/>
    </row>
    <row r="48" spans="1:20" ht="11.25" customHeight="1" x14ac:dyDescent="0.2">
      <c r="A48" s="303"/>
      <c r="B48" s="373" t="s">
        <v>45</v>
      </c>
      <c r="C48" s="373"/>
      <c r="D48" s="373"/>
      <c r="E48" s="373"/>
      <c r="F48" s="373"/>
      <c r="G48" s="373"/>
      <c r="H48" s="373"/>
      <c r="I48" s="373"/>
      <c r="J48" s="306"/>
      <c r="K48" s="291"/>
      <c r="L48" s="293"/>
      <c r="M48" s="347"/>
      <c r="N48" s="347"/>
      <c r="O48" s="347"/>
      <c r="P48" s="347"/>
      <c r="Q48" s="347"/>
      <c r="R48" s="347"/>
      <c r="S48" s="347"/>
      <c r="T48" s="348"/>
    </row>
    <row r="49" spans="1:20" x14ac:dyDescent="0.25">
      <c r="A49" s="56"/>
      <c r="B49" s="374"/>
      <c r="C49" s="375"/>
      <c r="D49" s="375"/>
      <c r="E49" s="375"/>
      <c r="F49" s="375"/>
      <c r="G49" s="375"/>
      <c r="H49" s="375"/>
      <c r="I49" s="376"/>
      <c r="J49" s="317"/>
      <c r="K49" s="291"/>
      <c r="L49" s="293"/>
      <c r="M49" s="347"/>
      <c r="N49" s="347"/>
      <c r="O49" s="347"/>
      <c r="P49" s="347"/>
      <c r="Q49" s="347"/>
      <c r="R49" s="347"/>
      <c r="S49" s="347"/>
      <c r="T49" s="348"/>
    </row>
    <row r="50" spans="1:20" x14ac:dyDescent="0.25">
      <c r="A50" s="56"/>
      <c r="B50" s="377"/>
      <c r="C50" s="378"/>
      <c r="D50" s="378"/>
      <c r="E50" s="378"/>
      <c r="F50" s="378"/>
      <c r="G50" s="378"/>
      <c r="H50" s="378"/>
      <c r="I50" s="379"/>
      <c r="J50" s="317"/>
      <c r="K50" s="291"/>
      <c r="L50" s="293"/>
      <c r="M50" s="347"/>
      <c r="N50" s="347"/>
      <c r="O50" s="347"/>
      <c r="P50" s="347"/>
      <c r="Q50" s="347"/>
      <c r="R50" s="347"/>
      <c r="S50" s="347"/>
      <c r="T50" s="348"/>
    </row>
    <row r="51" spans="1:20" ht="9" customHeight="1" x14ac:dyDescent="0.25">
      <c r="A51" s="56"/>
      <c r="B51" s="380"/>
      <c r="C51" s="381"/>
      <c r="D51" s="381"/>
      <c r="E51" s="381"/>
      <c r="F51" s="381"/>
      <c r="G51" s="381"/>
      <c r="H51" s="381"/>
      <c r="I51" s="382"/>
      <c r="J51" s="317"/>
      <c r="K51" s="291"/>
      <c r="L51" s="294"/>
      <c r="M51" s="294"/>
      <c r="N51" s="294"/>
      <c r="O51" s="294"/>
      <c r="P51" s="294"/>
      <c r="Q51" s="294"/>
      <c r="R51" s="294"/>
      <c r="S51" s="294"/>
      <c r="T51" s="295"/>
    </row>
    <row r="52" spans="1:20" ht="4.4000000000000004" customHeight="1" thickBot="1" x14ac:dyDescent="0.3">
      <c r="A52" s="58"/>
      <c r="B52" s="59"/>
      <c r="C52" s="59"/>
      <c r="D52" s="59"/>
      <c r="E52" s="59"/>
      <c r="F52" s="59"/>
      <c r="G52" s="59"/>
      <c r="H52" s="59"/>
      <c r="I52" s="59"/>
      <c r="J52" s="60"/>
      <c r="K52" s="296"/>
      <c r="L52" s="297"/>
      <c r="M52" s="297"/>
      <c r="N52" s="297"/>
      <c r="O52" s="297"/>
      <c r="P52" s="297"/>
      <c r="Q52" s="297"/>
      <c r="R52" s="297"/>
      <c r="S52" s="297"/>
      <c r="T52" s="298"/>
    </row>
    <row r="53" spans="1:20" s="63" customFormat="1" ht="17.899999999999999" customHeight="1" x14ac:dyDescent="0.25">
      <c r="A53" s="396" t="s">
        <v>46</v>
      </c>
      <c r="B53" s="397"/>
      <c r="C53" s="397"/>
      <c r="D53" s="397"/>
      <c r="E53" s="397"/>
      <c r="F53" s="397"/>
      <c r="G53" s="397"/>
      <c r="H53" s="397"/>
      <c r="I53" s="397"/>
      <c r="J53" s="397"/>
      <c r="K53" s="397"/>
      <c r="L53" s="397"/>
      <c r="M53" s="397"/>
      <c r="N53" s="397"/>
      <c r="O53" s="397"/>
      <c r="P53" s="397"/>
      <c r="Q53" s="397"/>
      <c r="R53" s="397"/>
      <c r="S53" s="397"/>
      <c r="T53" s="398"/>
    </row>
    <row r="54" spans="1:20" s="63" customFormat="1" ht="19.399999999999999" customHeight="1" x14ac:dyDescent="0.25">
      <c r="A54" s="399"/>
      <c r="B54" s="400"/>
      <c r="C54" s="400"/>
      <c r="D54" s="400"/>
      <c r="E54" s="400"/>
      <c r="F54" s="400"/>
      <c r="G54" s="400"/>
      <c r="H54" s="400"/>
      <c r="I54" s="400"/>
      <c r="J54" s="400"/>
      <c r="K54" s="400"/>
      <c r="L54" s="400"/>
      <c r="M54" s="400"/>
      <c r="N54" s="400"/>
      <c r="O54" s="400"/>
      <c r="P54" s="400"/>
      <c r="Q54" s="400"/>
      <c r="R54" s="400"/>
      <c r="S54" s="400"/>
      <c r="T54" s="401"/>
    </row>
    <row r="55" spans="1:20" ht="13" x14ac:dyDescent="0.25">
      <c r="A55" s="402" t="s">
        <v>47</v>
      </c>
      <c r="B55" s="403"/>
      <c r="C55" s="403"/>
      <c r="D55" s="403"/>
      <c r="E55" s="403"/>
      <c r="F55" s="403"/>
      <c r="G55" s="403"/>
      <c r="H55" s="403"/>
      <c r="I55" s="403"/>
      <c r="J55" s="403"/>
      <c r="K55" s="403"/>
      <c r="L55" s="403"/>
      <c r="M55" s="403"/>
      <c r="N55" s="403"/>
      <c r="O55" s="403"/>
      <c r="P55" s="403"/>
      <c r="Q55" s="403"/>
      <c r="R55" s="403"/>
      <c r="S55" s="403"/>
      <c r="T55" s="404"/>
    </row>
    <row r="56" spans="1:20" ht="3.65" customHeight="1" x14ac:dyDescent="0.25">
      <c r="A56" s="303"/>
      <c r="B56" s="305"/>
      <c r="C56" s="305"/>
      <c r="D56" s="305"/>
      <c r="E56" s="305"/>
      <c r="F56" s="305"/>
      <c r="G56" s="305"/>
      <c r="H56" s="316"/>
      <c r="I56" s="316"/>
      <c r="J56" s="316"/>
      <c r="K56" s="316"/>
      <c r="L56" s="316"/>
      <c r="M56" s="316"/>
      <c r="N56" s="316"/>
      <c r="O56" s="316"/>
      <c r="P56" s="316"/>
      <c r="Q56" s="316"/>
      <c r="R56" s="316"/>
      <c r="S56" s="316"/>
      <c r="T56" s="317"/>
    </row>
    <row r="57" spans="1:20" ht="13" x14ac:dyDescent="0.25">
      <c r="A57" s="389" t="s">
        <v>48</v>
      </c>
      <c r="B57" s="390"/>
      <c r="C57" s="391"/>
      <c r="D57" s="392"/>
      <c r="E57" s="392"/>
      <c r="F57" s="392"/>
      <c r="G57" s="392"/>
      <c r="H57" s="392"/>
      <c r="I57" s="392"/>
      <c r="J57" s="393" t="s">
        <v>49</v>
      </c>
      <c r="K57" s="390"/>
      <c r="L57" s="390"/>
      <c r="M57" s="390"/>
      <c r="N57" s="391"/>
      <c r="O57" s="392"/>
      <c r="P57" s="392"/>
      <c r="Q57" s="392"/>
      <c r="R57" s="392"/>
      <c r="S57" s="392"/>
      <c r="T57" s="394"/>
    </row>
    <row r="58" spans="1:20" ht="6.75" customHeight="1" x14ac:dyDescent="0.25">
      <c r="A58" s="56"/>
      <c r="B58" s="316"/>
      <c r="C58" s="316"/>
      <c r="D58" s="316"/>
      <c r="E58" s="316"/>
      <c r="F58" s="316"/>
      <c r="G58" s="316"/>
      <c r="H58" s="316"/>
      <c r="I58" s="316"/>
      <c r="J58" s="316"/>
      <c r="K58" s="316"/>
      <c r="L58" s="316"/>
      <c r="M58" s="316"/>
      <c r="N58" s="316"/>
      <c r="O58" s="316"/>
      <c r="P58" s="316"/>
      <c r="Q58" s="316"/>
      <c r="R58" s="316"/>
      <c r="S58" s="316"/>
      <c r="T58" s="317"/>
    </row>
    <row r="59" spans="1:20" ht="13" x14ac:dyDescent="0.25">
      <c r="A59" s="389" t="s">
        <v>50</v>
      </c>
      <c r="B59" s="390"/>
      <c r="C59" s="391"/>
      <c r="D59" s="367"/>
      <c r="E59" s="368"/>
      <c r="F59" s="368"/>
      <c r="G59" s="368"/>
      <c r="H59" s="368"/>
      <c r="I59" s="368"/>
      <c r="J59" s="368"/>
      <c r="K59" s="368"/>
      <c r="L59" s="368"/>
      <c r="M59" s="368"/>
      <c r="N59" s="368"/>
      <c r="O59" s="368"/>
      <c r="P59" s="368"/>
      <c r="Q59" s="368"/>
      <c r="R59" s="368"/>
      <c r="S59" s="368"/>
      <c r="T59" s="395"/>
    </row>
    <row r="60" spans="1:20" ht="10.4" customHeight="1" x14ac:dyDescent="0.25">
      <c r="A60" s="56"/>
      <c r="B60" s="316"/>
      <c r="C60" s="316"/>
      <c r="D60" s="316"/>
      <c r="E60" s="316"/>
      <c r="F60" s="316"/>
      <c r="G60" s="316"/>
      <c r="H60" s="316"/>
      <c r="I60" s="316"/>
      <c r="J60" s="316"/>
      <c r="K60" s="316"/>
      <c r="L60" s="316"/>
      <c r="M60" s="316"/>
      <c r="N60" s="316"/>
      <c r="O60" s="316"/>
      <c r="P60" s="64"/>
      <c r="Q60" s="64"/>
      <c r="R60" s="64"/>
      <c r="S60" s="64"/>
      <c r="T60" s="65"/>
    </row>
    <row r="61" spans="1:20" ht="13.4" customHeight="1" x14ac:dyDescent="0.25">
      <c r="A61" s="56"/>
      <c r="B61" s="349"/>
      <c r="C61" s="349"/>
      <c r="D61" s="349"/>
      <c r="E61" s="349"/>
      <c r="F61" s="349"/>
      <c r="G61" s="349"/>
      <c r="H61" s="349"/>
      <c r="I61" s="349"/>
      <c r="J61" s="349"/>
      <c r="K61" s="349"/>
      <c r="L61" s="349"/>
      <c r="M61" s="349"/>
      <c r="N61" s="349"/>
      <c r="O61" s="349"/>
      <c r="P61" s="66"/>
      <c r="Q61" s="372"/>
      <c r="R61" s="372"/>
      <c r="S61" s="372"/>
      <c r="T61" s="67"/>
    </row>
    <row r="62" spans="1:20" ht="13.9" customHeight="1" thickBot="1" x14ac:dyDescent="0.3">
      <c r="A62" s="58"/>
      <c r="B62" s="383" t="s">
        <v>51</v>
      </c>
      <c r="C62" s="383"/>
      <c r="D62" s="383"/>
      <c r="E62" s="383"/>
      <c r="F62" s="383"/>
      <c r="G62" s="383"/>
      <c r="H62" s="383"/>
      <c r="I62" s="383"/>
      <c r="J62" s="383"/>
      <c r="K62" s="383"/>
      <c r="L62" s="383"/>
      <c r="M62" s="383"/>
      <c r="N62" s="383"/>
      <c r="O62" s="383"/>
      <c r="P62" s="59"/>
      <c r="Q62" s="384" t="s">
        <v>52</v>
      </c>
      <c r="R62" s="384"/>
      <c r="S62" s="384"/>
      <c r="T62" s="242"/>
    </row>
  </sheetData>
  <sheetProtection algorithmName="SHA-512" hashValue="6os/mCj4FV4Wc2tt9CWN4MHD83jmINl3XkkGPgxpnm382u1oz/G8T+u7QQ2TGINUih+4qtI6uIiW6dmARsvNmw==" saltValue="MrMuELZQnDnkPMGpzZvVMA==" spinCount="100000" sheet="1" formatCells="0" formatColumns="0" formatRows="0" insertHyperlinks="0" selectLockedCells="1"/>
  <mergeCells count="107">
    <mergeCell ref="A10:T10"/>
    <mergeCell ref="A12:F12"/>
    <mergeCell ref="H12:N13"/>
    <mergeCell ref="O12:T12"/>
    <mergeCell ref="C14:F14"/>
    <mergeCell ref="A1:T1"/>
    <mergeCell ref="A3:C4"/>
    <mergeCell ref="E4:F4"/>
    <mergeCell ref="M4:O4"/>
    <mergeCell ref="A5:D5"/>
    <mergeCell ref="F5:H5"/>
    <mergeCell ref="I5:L5"/>
    <mergeCell ref="C13:F13"/>
    <mergeCell ref="A17:T17"/>
    <mergeCell ref="A18:J18"/>
    <mergeCell ref="K18:T18"/>
    <mergeCell ref="A19:C19"/>
    <mergeCell ref="D19:I19"/>
    <mergeCell ref="K19:M19"/>
    <mergeCell ref="O19:T19"/>
    <mergeCell ref="I14:M15"/>
    <mergeCell ref="O15:P15"/>
    <mergeCell ref="A15:D15"/>
    <mergeCell ref="E15:F15"/>
    <mergeCell ref="A22:C22"/>
    <mergeCell ref="D22:I22"/>
    <mergeCell ref="K22:N22"/>
    <mergeCell ref="O22:T22"/>
    <mergeCell ref="K23:M23"/>
    <mergeCell ref="O23:T23"/>
    <mergeCell ref="A20:C20"/>
    <mergeCell ref="D20:I20"/>
    <mergeCell ref="K20:N20"/>
    <mergeCell ref="O20:T20"/>
    <mergeCell ref="A21:C21"/>
    <mergeCell ref="D21:I21"/>
    <mergeCell ref="K21:N21"/>
    <mergeCell ref="O21:T21"/>
    <mergeCell ref="A23:C23"/>
    <mergeCell ref="D23:I23"/>
    <mergeCell ref="A26:D26"/>
    <mergeCell ref="E26:I26"/>
    <mergeCell ref="K26:O26"/>
    <mergeCell ref="P26:T26"/>
    <mergeCell ref="A27:D27"/>
    <mergeCell ref="E27:I27"/>
    <mergeCell ref="K27:O27"/>
    <mergeCell ref="P27:T27"/>
    <mergeCell ref="A24:J24"/>
    <mergeCell ref="K24:T24"/>
    <mergeCell ref="A25:D25"/>
    <mergeCell ref="E25:I25"/>
    <mergeCell ref="K25:O25"/>
    <mergeCell ref="P25:T25"/>
    <mergeCell ref="A28:D28"/>
    <mergeCell ref="E28:I28"/>
    <mergeCell ref="K28:O28"/>
    <mergeCell ref="P28:T28"/>
    <mergeCell ref="A29:D29"/>
    <mergeCell ref="E29:I29"/>
    <mergeCell ref="K29:O29"/>
    <mergeCell ref="P29:T29"/>
    <mergeCell ref="A31:D31"/>
    <mergeCell ref="E31:I31"/>
    <mergeCell ref="B62:O62"/>
    <mergeCell ref="Q62:S62"/>
    <mergeCell ref="A30:I30"/>
    <mergeCell ref="L31:S31"/>
    <mergeCell ref="A33:C33"/>
    <mergeCell ref="D33:I33"/>
    <mergeCell ref="A57:C57"/>
    <mergeCell ref="D57:I57"/>
    <mergeCell ref="J57:N57"/>
    <mergeCell ref="O57:T57"/>
    <mergeCell ref="A59:C59"/>
    <mergeCell ref="D59:T59"/>
    <mergeCell ref="A53:T54"/>
    <mergeCell ref="A55:T55"/>
    <mergeCell ref="K43:T43"/>
    <mergeCell ref="B45:J45"/>
    <mergeCell ref="A47:J47"/>
    <mergeCell ref="A38:J38"/>
    <mergeCell ref="B39:I39"/>
    <mergeCell ref="A43:J43"/>
    <mergeCell ref="A34:C34"/>
    <mergeCell ref="L44:S44"/>
    <mergeCell ref="M45:T45"/>
    <mergeCell ref="M46:T46"/>
    <mergeCell ref="M47:T47"/>
    <mergeCell ref="M48:T48"/>
    <mergeCell ref="B61:O61"/>
    <mergeCell ref="L32:S32"/>
    <mergeCell ref="K38:T38"/>
    <mergeCell ref="L39:T39"/>
    <mergeCell ref="L40:T40"/>
    <mergeCell ref="B40:I41"/>
    <mergeCell ref="D34:I34"/>
    <mergeCell ref="L34:S34"/>
    <mergeCell ref="A35:C35"/>
    <mergeCell ref="D35:I35"/>
    <mergeCell ref="L35:S35"/>
    <mergeCell ref="Q61:S61"/>
    <mergeCell ref="M50:T50"/>
    <mergeCell ref="B48:I48"/>
    <mergeCell ref="B49:I51"/>
    <mergeCell ref="M49:T49"/>
    <mergeCell ref="B44:J44"/>
  </mergeCells>
  <dataValidations count="1">
    <dataValidation type="textLength" operator="equal" allowBlank="1" showInputMessage="1" showErrorMessage="1" error="All DUNS Numbers are 9 digits. Please try again." prompt="All DUNS Numbers are 9 digits" sqref="L35:S35" xr:uid="{00000000-0002-0000-0000-000000000000}">
      <formula1>9</formula1>
    </dataValidation>
  </dataValidations>
  <printOptions horizontalCentered="1" verticalCentered="1"/>
  <pageMargins left="0.28000000000000003" right="0.27" top="0.5" bottom="0.5" header="0.48" footer="0.46"/>
  <pageSetup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0"/>
  <sheetViews>
    <sheetView showGridLines="0" zoomScale="70" zoomScaleNormal="70" zoomScaleSheetLayoutView="67" zoomScalePageLayoutView="50" workbookViewId="0">
      <selection activeCell="D9" sqref="D9:D10"/>
    </sheetView>
  </sheetViews>
  <sheetFormatPr defaultColWidth="9.1796875" defaultRowHeight="15.5" x14ac:dyDescent="0.25"/>
  <cols>
    <col min="1" max="1" width="4.453125" style="145" bestFit="1" customWidth="1"/>
    <col min="2" max="2" width="23.81640625" style="145" customWidth="1"/>
    <col min="3" max="3" width="78.1796875" style="145" customWidth="1"/>
    <col min="4" max="7" width="15.1796875" style="145" customWidth="1"/>
    <col min="8" max="8" width="13.81640625" style="145" hidden="1" customWidth="1"/>
    <col min="9" max="9" width="19.1796875" style="145" customWidth="1"/>
    <col min="10" max="10" width="77.54296875" style="145" bestFit="1" customWidth="1"/>
    <col min="11" max="11" width="12.81640625" style="145" customWidth="1"/>
    <col min="12" max="12" width="15.81640625" style="145" customWidth="1"/>
    <col min="13" max="13" width="18.1796875" style="145" customWidth="1"/>
    <col min="14" max="14" width="13.453125" style="145" bestFit="1" customWidth="1"/>
    <col min="15" max="15" width="15.453125" style="145" customWidth="1"/>
    <col min="16" max="16" width="11.54296875" style="145" customWidth="1"/>
    <col min="17" max="17" width="14.54296875" style="145" bestFit="1" customWidth="1"/>
    <col min="18" max="16384" width="9.1796875" style="145"/>
  </cols>
  <sheetData>
    <row r="1" spans="1:257" ht="30.65" customHeight="1" x14ac:dyDescent="0.25">
      <c r="A1" s="563" t="s">
        <v>53</v>
      </c>
      <c r="B1" s="564"/>
      <c r="C1" s="320" t="str">
        <f>IF('Applicant Information'!D19="","This will copy from the 1st tab (#4 Sponsor/Subrecipient).",'Applicant Information'!D19)</f>
        <v>This will copy from the 1st tab (#4 Sponsor/Subrecipient).</v>
      </c>
      <c r="D1" s="581" t="s">
        <v>54</v>
      </c>
      <c r="E1" s="581"/>
      <c r="F1" s="582" t="str">
        <f>IF('Do not delete - for ADSD use'!A14=1,"This will copy from the 1st tab (#s 6 and 9).",(CONCATENATE('Do not delete - for ADSD use'!J14,'Do not delete - for ADSD use'!J15)))</f>
        <v>Categorical;  SILC -Independent Living Services</v>
      </c>
      <c r="G1" s="582"/>
      <c r="H1" s="582"/>
      <c r="I1" s="582"/>
      <c r="J1" s="583" t="s">
        <v>55</v>
      </c>
      <c r="K1" s="143"/>
      <c r="L1" s="143"/>
      <c r="M1" s="143"/>
      <c r="N1" s="144"/>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3"/>
      <c r="IN1" s="143"/>
      <c r="IO1" s="143"/>
      <c r="IP1" s="143"/>
      <c r="IQ1" s="143"/>
      <c r="IR1" s="143"/>
      <c r="IS1" s="143"/>
      <c r="IT1" s="143"/>
      <c r="IU1" s="143"/>
      <c r="IV1" s="143"/>
      <c r="IW1" s="143"/>
    </row>
    <row r="2" spans="1:257" ht="60.4" customHeight="1" thickBot="1" x14ac:dyDescent="0.3">
      <c r="A2" s="569" t="s">
        <v>215</v>
      </c>
      <c r="B2" s="569"/>
      <c r="C2" s="569"/>
      <c r="D2" s="569"/>
      <c r="E2" s="569"/>
      <c r="F2" s="569"/>
      <c r="G2" s="569"/>
      <c r="H2" s="569"/>
      <c r="I2" s="569"/>
      <c r="J2" s="583"/>
      <c r="K2" s="143"/>
      <c r="L2" s="143"/>
      <c r="M2" s="143"/>
      <c r="N2" s="144"/>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row>
    <row r="3" spans="1:257" ht="21" customHeight="1" x14ac:dyDescent="0.25">
      <c r="A3" s="575" t="s">
        <v>56</v>
      </c>
      <c r="B3" s="576"/>
      <c r="C3" s="576"/>
      <c r="D3" s="146"/>
      <c r="E3" s="146" t="s">
        <v>57</v>
      </c>
      <c r="F3" s="147">
        <f>SUM(H7:H56)</f>
        <v>0</v>
      </c>
      <c r="G3" s="148" t="s">
        <v>58</v>
      </c>
      <c r="H3" s="146"/>
      <c r="I3" s="149">
        <f>SUM(I7:I56)</f>
        <v>0</v>
      </c>
      <c r="J3" s="579" t="s">
        <v>59</v>
      </c>
      <c r="K3" s="578"/>
      <c r="L3" s="578"/>
      <c r="M3" s="150"/>
      <c r="N3" s="144"/>
    </row>
    <row r="4" spans="1:257" s="151" customFormat="1" ht="30.65" customHeight="1" thickBot="1" x14ac:dyDescent="0.3">
      <c r="A4" s="570" t="s">
        <v>60</v>
      </c>
      <c r="B4" s="571"/>
      <c r="C4" s="572"/>
      <c r="D4" s="572"/>
      <c r="E4" s="572"/>
      <c r="F4" s="572"/>
      <c r="G4" s="572"/>
      <c r="H4" s="572"/>
      <c r="I4" s="573"/>
      <c r="J4" s="579"/>
    </row>
    <row r="5" spans="1:257" s="151" customFormat="1" ht="17.899999999999999" customHeight="1" x14ac:dyDescent="0.25">
      <c r="A5" s="152" t="s">
        <v>61</v>
      </c>
      <c r="B5" s="567" t="s">
        <v>62</v>
      </c>
      <c r="C5" s="568"/>
      <c r="D5" s="559" t="s">
        <v>63</v>
      </c>
      <c r="E5" s="559" t="s">
        <v>64</v>
      </c>
      <c r="F5" s="559" t="s">
        <v>65</v>
      </c>
      <c r="G5" s="559" t="s">
        <v>66</v>
      </c>
      <c r="H5" s="559" t="s">
        <v>67</v>
      </c>
      <c r="I5" s="574" t="s">
        <v>68</v>
      </c>
    </row>
    <row r="6" spans="1:257" s="151" customFormat="1" ht="63" customHeight="1" thickBot="1" x14ac:dyDescent="0.3">
      <c r="A6" s="153" t="s">
        <v>69</v>
      </c>
      <c r="B6" s="565" t="s">
        <v>70</v>
      </c>
      <c r="C6" s="566"/>
      <c r="D6" s="559"/>
      <c r="E6" s="559"/>
      <c r="F6" s="559"/>
      <c r="G6" s="559"/>
      <c r="H6" s="560"/>
      <c r="I6" s="574"/>
    </row>
    <row r="7" spans="1:257" x14ac:dyDescent="0.25">
      <c r="A7" s="154" t="s">
        <v>61</v>
      </c>
      <c r="B7" s="500"/>
      <c r="C7" s="501"/>
      <c r="D7" s="502"/>
      <c r="E7" s="477"/>
      <c r="F7" s="479"/>
      <c r="G7" s="481"/>
      <c r="H7" s="483">
        <f>D7*E7*F7/12*G7</f>
        <v>0</v>
      </c>
      <c r="I7" s="485">
        <f>(D7*F7/12*G7)+(D7*E7*F7/12*G7)</f>
        <v>0</v>
      </c>
      <c r="J7" s="151"/>
      <c r="K7" s="155"/>
      <c r="L7" s="155"/>
      <c r="M7" s="155"/>
      <c r="N7" s="155"/>
      <c r="O7" s="156"/>
      <c r="P7" s="157"/>
      <c r="Q7" s="156"/>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c r="IH7" s="144"/>
      <c r="II7" s="144"/>
      <c r="IJ7" s="144"/>
      <c r="IK7" s="144"/>
      <c r="IL7" s="144"/>
      <c r="IM7" s="144"/>
      <c r="IN7" s="144"/>
      <c r="IO7" s="144"/>
      <c r="IP7" s="144"/>
      <c r="IQ7" s="144"/>
      <c r="IR7" s="144"/>
      <c r="IS7" s="144"/>
      <c r="IT7" s="144"/>
      <c r="IU7" s="144"/>
      <c r="IV7" s="144"/>
      <c r="IW7" s="144"/>
    </row>
    <row r="8" spans="1:257" ht="31.75" customHeight="1" thickBot="1" x14ac:dyDescent="0.3">
      <c r="A8" s="158" t="s">
        <v>69</v>
      </c>
      <c r="B8" s="487"/>
      <c r="C8" s="488"/>
      <c r="D8" s="503"/>
      <c r="E8" s="478"/>
      <c r="F8" s="480"/>
      <c r="G8" s="482"/>
      <c r="H8" s="484"/>
      <c r="I8" s="486"/>
      <c r="J8" s="151"/>
      <c r="K8" s="159"/>
      <c r="L8" s="144"/>
      <c r="M8" s="144"/>
      <c r="N8" s="144"/>
      <c r="O8" s="144"/>
      <c r="P8" s="144"/>
      <c r="Q8" s="156"/>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c r="HG8" s="144"/>
      <c r="HH8" s="144"/>
      <c r="HI8" s="144"/>
      <c r="HJ8" s="144"/>
      <c r="HK8" s="144"/>
      <c r="HL8" s="144"/>
      <c r="HM8" s="144"/>
      <c r="HN8" s="144"/>
      <c r="HO8" s="144"/>
      <c r="HP8" s="144"/>
      <c r="HQ8" s="144"/>
      <c r="HR8" s="144"/>
      <c r="HS8" s="144"/>
      <c r="HT8" s="144"/>
      <c r="HU8" s="144"/>
      <c r="HV8" s="144"/>
      <c r="HW8" s="144"/>
      <c r="HX8" s="144"/>
      <c r="HY8" s="144"/>
      <c r="HZ8" s="144"/>
      <c r="IA8" s="144"/>
      <c r="IB8" s="144"/>
      <c r="IC8" s="144"/>
      <c r="ID8" s="144"/>
      <c r="IE8" s="144"/>
      <c r="IF8" s="144"/>
      <c r="IG8" s="144"/>
      <c r="IH8" s="144"/>
      <c r="II8" s="144"/>
      <c r="IJ8" s="144"/>
      <c r="IK8" s="144"/>
      <c r="IL8" s="144"/>
      <c r="IM8" s="144"/>
      <c r="IN8" s="144"/>
      <c r="IO8" s="144"/>
      <c r="IP8" s="144"/>
      <c r="IQ8" s="144"/>
      <c r="IR8" s="144"/>
      <c r="IS8" s="144"/>
      <c r="IT8" s="144"/>
      <c r="IU8" s="144"/>
      <c r="IV8" s="144"/>
      <c r="IW8" s="144"/>
    </row>
    <row r="9" spans="1:257" x14ac:dyDescent="0.25">
      <c r="A9" s="154" t="s">
        <v>61</v>
      </c>
      <c r="B9" s="500"/>
      <c r="C9" s="501"/>
      <c r="D9" s="502"/>
      <c r="E9" s="477"/>
      <c r="F9" s="479"/>
      <c r="G9" s="481"/>
      <c r="H9" s="483">
        <f>D9*E9*F9/12*G9</f>
        <v>0</v>
      </c>
      <c r="I9" s="485">
        <f>(D9*F9/12*G9)+(D9*E9*F9/12*G9)</f>
        <v>0</v>
      </c>
      <c r="J9" s="151"/>
      <c r="K9" s="144"/>
      <c r="L9" s="155"/>
      <c r="M9" s="155"/>
      <c r="N9" s="155"/>
      <c r="O9" s="156"/>
      <c r="P9" s="157"/>
      <c r="Q9" s="156"/>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c r="II9" s="144"/>
      <c r="IJ9" s="144"/>
      <c r="IK9" s="144"/>
      <c r="IL9" s="144"/>
      <c r="IM9" s="144"/>
      <c r="IN9" s="144"/>
      <c r="IO9" s="144"/>
      <c r="IP9" s="144"/>
      <c r="IQ9" s="144"/>
      <c r="IR9" s="144"/>
      <c r="IS9" s="144"/>
      <c r="IT9" s="144"/>
      <c r="IU9" s="144"/>
      <c r="IV9" s="144"/>
      <c r="IW9" s="144"/>
    </row>
    <row r="10" spans="1:257" ht="31.75" customHeight="1" thickBot="1" x14ac:dyDescent="0.3">
      <c r="A10" s="158" t="s">
        <v>69</v>
      </c>
      <c r="B10" s="487"/>
      <c r="C10" s="488"/>
      <c r="D10" s="503"/>
      <c r="E10" s="478"/>
      <c r="F10" s="480"/>
      <c r="G10" s="482"/>
      <c r="H10" s="484"/>
      <c r="I10" s="486"/>
      <c r="J10" s="151"/>
      <c r="K10" s="159"/>
      <c r="L10" s="144"/>
      <c r="M10" s="144"/>
      <c r="N10" s="144"/>
      <c r="O10" s="144"/>
      <c r="P10" s="144"/>
      <c r="Q10" s="144"/>
      <c r="R10" s="144"/>
      <c r="S10" s="144"/>
      <c r="T10" s="558"/>
      <c r="U10" s="558"/>
      <c r="V10" s="558"/>
      <c r="W10" s="558"/>
      <c r="X10" s="558"/>
      <c r="Y10" s="558"/>
      <c r="Z10" s="558"/>
      <c r="AA10" s="558"/>
      <c r="AB10" s="558"/>
      <c r="AC10" s="558"/>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c r="II10" s="144"/>
      <c r="IJ10" s="144"/>
      <c r="IK10" s="144"/>
      <c r="IL10" s="144"/>
      <c r="IM10" s="144"/>
      <c r="IN10" s="144"/>
      <c r="IO10" s="144"/>
      <c r="IP10" s="144"/>
      <c r="IQ10" s="144"/>
      <c r="IR10" s="144"/>
      <c r="IS10" s="144"/>
      <c r="IT10" s="144"/>
      <c r="IU10" s="144"/>
      <c r="IV10" s="144"/>
      <c r="IW10" s="144"/>
    </row>
    <row r="11" spans="1:257" x14ac:dyDescent="0.25">
      <c r="A11" s="154" t="s">
        <v>61</v>
      </c>
      <c r="B11" s="500"/>
      <c r="C11" s="501"/>
      <c r="D11" s="502"/>
      <c r="E11" s="477"/>
      <c r="F11" s="479"/>
      <c r="G11" s="481"/>
      <c r="H11" s="483">
        <f>D11*E11*F11/12*G11</f>
        <v>0</v>
      </c>
      <c r="I11" s="485">
        <f>(D11*F11/12*G11)+(D11*E11*F11/12*G11)</f>
        <v>0</v>
      </c>
      <c r="J11" s="151"/>
      <c r="K11" s="144"/>
      <c r="L11" s="155"/>
      <c r="M11" s="155"/>
      <c r="N11" s="155"/>
      <c r="O11" s="156"/>
      <c r="P11" s="157"/>
      <c r="Q11" s="156"/>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4"/>
      <c r="IL11" s="144"/>
      <c r="IM11" s="144"/>
      <c r="IN11" s="144"/>
      <c r="IO11" s="144"/>
      <c r="IP11" s="144"/>
      <c r="IQ11" s="144"/>
      <c r="IR11" s="144"/>
      <c r="IS11" s="144"/>
      <c r="IT11" s="144"/>
      <c r="IU11" s="144"/>
      <c r="IV11" s="144"/>
      <c r="IW11" s="144"/>
    </row>
    <row r="12" spans="1:257" ht="31.75" customHeight="1" thickBot="1" x14ac:dyDescent="0.3">
      <c r="A12" s="160" t="s">
        <v>69</v>
      </c>
      <c r="B12" s="487"/>
      <c r="C12" s="488"/>
      <c r="D12" s="577"/>
      <c r="E12" s="557"/>
      <c r="F12" s="561"/>
      <c r="G12" s="562"/>
      <c r="H12" s="484"/>
      <c r="I12" s="580"/>
      <c r="J12" s="151"/>
      <c r="K12" s="159"/>
      <c r="L12" s="144"/>
      <c r="M12" s="144"/>
      <c r="N12" s="144"/>
      <c r="O12" s="144"/>
      <c r="P12" s="144"/>
      <c r="Q12" s="144"/>
      <c r="R12" s="144"/>
      <c r="S12" s="144"/>
      <c r="T12" s="558"/>
      <c r="U12" s="558"/>
      <c r="V12" s="558"/>
      <c r="W12" s="558"/>
      <c r="X12" s="558"/>
      <c r="Y12" s="558"/>
      <c r="Z12" s="558"/>
      <c r="AA12" s="558"/>
      <c r="AB12" s="558"/>
      <c r="AC12" s="558"/>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c r="IC12" s="144"/>
      <c r="ID12" s="144"/>
      <c r="IE12" s="144"/>
      <c r="IF12" s="144"/>
      <c r="IG12" s="144"/>
      <c r="IH12" s="144"/>
      <c r="II12" s="144"/>
      <c r="IJ12" s="144"/>
      <c r="IK12" s="144"/>
      <c r="IL12" s="144"/>
      <c r="IM12" s="144"/>
      <c r="IN12" s="144"/>
      <c r="IO12" s="144"/>
      <c r="IP12" s="144"/>
      <c r="IQ12" s="144"/>
      <c r="IR12" s="144"/>
      <c r="IS12" s="144"/>
      <c r="IT12" s="144"/>
      <c r="IU12" s="144"/>
      <c r="IV12" s="144"/>
      <c r="IW12" s="144"/>
    </row>
    <row r="13" spans="1:257" x14ac:dyDescent="0.25">
      <c r="A13" s="154" t="s">
        <v>61</v>
      </c>
      <c r="B13" s="500"/>
      <c r="C13" s="501"/>
      <c r="D13" s="502"/>
      <c r="E13" s="477"/>
      <c r="F13" s="479"/>
      <c r="G13" s="481"/>
      <c r="H13" s="483">
        <f>D13*E13*F13/12*G13</f>
        <v>0</v>
      </c>
      <c r="I13" s="485">
        <f>(D13*F13/12*G13)+(D13*E13*F13/12*G13)</f>
        <v>0</v>
      </c>
      <c r="J13" s="151"/>
      <c r="K13" s="144"/>
      <c r="L13" s="155"/>
      <c r="M13" s="155"/>
      <c r="N13" s="155"/>
      <c r="O13" s="156"/>
      <c r="P13" s="157"/>
      <c r="Q13" s="156"/>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c r="IH13" s="144"/>
      <c r="II13" s="144"/>
      <c r="IJ13" s="144"/>
      <c r="IK13" s="144"/>
      <c r="IL13" s="144"/>
      <c r="IM13" s="144"/>
      <c r="IN13" s="144"/>
      <c r="IO13" s="144"/>
      <c r="IP13" s="144"/>
      <c r="IQ13" s="144"/>
      <c r="IR13" s="144"/>
      <c r="IS13" s="144"/>
      <c r="IT13" s="144"/>
      <c r="IU13" s="144"/>
      <c r="IV13" s="144"/>
      <c r="IW13" s="144"/>
    </row>
    <row r="14" spans="1:257" ht="31.75" customHeight="1" thickBot="1" x14ac:dyDescent="0.3">
      <c r="A14" s="158" t="s">
        <v>69</v>
      </c>
      <c r="B14" s="487"/>
      <c r="C14" s="488"/>
      <c r="D14" s="503"/>
      <c r="E14" s="478"/>
      <c r="F14" s="480"/>
      <c r="G14" s="482"/>
      <c r="H14" s="484"/>
      <c r="I14" s="486"/>
      <c r="J14" s="151"/>
      <c r="K14" s="159"/>
      <c r="L14" s="144"/>
      <c r="M14" s="144"/>
      <c r="N14" s="144"/>
      <c r="O14" s="144"/>
      <c r="P14" s="144"/>
      <c r="Q14" s="144"/>
      <c r="R14" s="144"/>
      <c r="S14" s="144"/>
      <c r="T14" s="558"/>
      <c r="U14" s="558"/>
      <c r="V14" s="558"/>
      <c r="W14" s="558"/>
      <c r="X14" s="558"/>
      <c r="Y14" s="558"/>
      <c r="Z14" s="558"/>
      <c r="AA14" s="558"/>
      <c r="AB14" s="558"/>
      <c r="AC14" s="558"/>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c r="II14" s="144"/>
      <c r="IJ14" s="144"/>
      <c r="IK14" s="144"/>
      <c r="IL14" s="144"/>
      <c r="IM14" s="144"/>
      <c r="IN14" s="144"/>
      <c r="IO14" s="144"/>
      <c r="IP14" s="144"/>
      <c r="IQ14" s="144"/>
      <c r="IR14" s="144"/>
      <c r="IS14" s="144"/>
      <c r="IT14" s="144"/>
      <c r="IU14" s="144"/>
      <c r="IV14" s="144"/>
      <c r="IW14" s="144"/>
    </row>
    <row r="15" spans="1:257" ht="15.75" customHeight="1" x14ac:dyDescent="0.25">
      <c r="A15" s="154" t="s">
        <v>61</v>
      </c>
      <c r="B15" s="500"/>
      <c r="C15" s="501"/>
      <c r="D15" s="502"/>
      <c r="E15" s="477"/>
      <c r="F15" s="479"/>
      <c r="G15" s="481"/>
      <c r="H15" s="483">
        <f>D15*E15*F15/12*G15</f>
        <v>0</v>
      </c>
      <c r="I15" s="485">
        <f>(D15*F15/12*G15)+(D15*E15*F15/12*G15)</f>
        <v>0</v>
      </c>
      <c r="J15" s="151"/>
      <c r="K15" s="144"/>
      <c r="L15" s="155"/>
      <c r="M15" s="155"/>
      <c r="N15" s="155"/>
      <c r="O15" s="156"/>
      <c r="P15" s="157"/>
      <c r="Q15" s="156"/>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4"/>
      <c r="HB15" s="144"/>
      <c r="HC15" s="144"/>
      <c r="HD15" s="144"/>
      <c r="HE15" s="144"/>
      <c r="HF15" s="144"/>
      <c r="HG15" s="144"/>
      <c r="HH15" s="144"/>
      <c r="HI15" s="144"/>
      <c r="HJ15" s="144"/>
      <c r="HK15" s="144"/>
      <c r="HL15" s="144"/>
      <c r="HM15" s="144"/>
      <c r="HN15" s="144"/>
      <c r="HO15" s="144"/>
      <c r="HP15" s="144"/>
      <c r="HQ15" s="144"/>
      <c r="HR15" s="144"/>
      <c r="HS15" s="144"/>
      <c r="HT15" s="144"/>
      <c r="HU15" s="144"/>
      <c r="HV15" s="144"/>
      <c r="HW15" s="144"/>
      <c r="HX15" s="144"/>
      <c r="HY15" s="144"/>
      <c r="HZ15" s="144"/>
      <c r="IA15" s="144"/>
      <c r="IB15" s="144"/>
      <c r="IC15" s="144"/>
      <c r="ID15" s="144"/>
      <c r="IE15" s="144"/>
      <c r="IF15" s="144"/>
      <c r="IG15" s="144"/>
      <c r="IH15" s="144"/>
      <c r="II15" s="144"/>
      <c r="IJ15" s="144"/>
      <c r="IK15" s="144"/>
      <c r="IL15" s="144"/>
      <c r="IM15" s="144"/>
      <c r="IN15" s="144"/>
      <c r="IO15" s="144"/>
      <c r="IP15" s="144"/>
      <c r="IQ15" s="144"/>
      <c r="IR15" s="144"/>
      <c r="IS15" s="144"/>
      <c r="IT15" s="144"/>
      <c r="IU15" s="144"/>
      <c r="IV15" s="144"/>
      <c r="IW15" s="144"/>
    </row>
    <row r="16" spans="1:257" ht="31.75" customHeight="1" thickBot="1" x14ac:dyDescent="0.3">
      <c r="A16" s="158" t="s">
        <v>69</v>
      </c>
      <c r="B16" s="487"/>
      <c r="C16" s="488"/>
      <c r="D16" s="503"/>
      <c r="E16" s="478"/>
      <c r="F16" s="480"/>
      <c r="G16" s="482"/>
      <c r="H16" s="484"/>
      <c r="I16" s="486"/>
      <c r="J16" s="151"/>
      <c r="K16" s="159"/>
      <c r="L16" s="144"/>
      <c r="M16" s="144"/>
      <c r="N16" s="144"/>
      <c r="O16" s="144"/>
      <c r="P16" s="144"/>
      <c r="Q16" s="144"/>
      <c r="R16" s="144"/>
      <c r="S16" s="144"/>
      <c r="T16" s="558"/>
      <c r="U16" s="558"/>
      <c r="V16" s="558"/>
      <c r="W16" s="558"/>
      <c r="X16" s="558"/>
      <c r="Y16" s="558"/>
      <c r="Z16" s="558"/>
      <c r="AA16" s="558"/>
      <c r="AB16" s="558"/>
      <c r="AC16" s="558"/>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c r="HS16" s="144"/>
      <c r="HT16" s="144"/>
      <c r="HU16" s="144"/>
      <c r="HV16" s="144"/>
      <c r="HW16" s="144"/>
      <c r="HX16" s="144"/>
      <c r="HY16" s="144"/>
      <c r="HZ16" s="144"/>
      <c r="IA16" s="144"/>
      <c r="IB16" s="144"/>
      <c r="IC16" s="144"/>
      <c r="ID16" s="144"/>
      <c r="IE16" s="144"/>
      <c r="IF16" s="144"/>
      <c r="IG16" s="144"/>
      <c r="IH16" s="144"/>
      <c r="II16" s="144"/>
      <c r="IJ16" s="144"/>
      <c r="IK16" s="144"/>
      <c r="IL16" s="144"/>
      <c r="IM16" s="144"/>
      <c r="IN16" s="144"/>
      <c r="IO16" s="144"/>
      <c r="IP16" s="144"/>
      <c r="IQ16" s="144"/>
      <c r="IR16" s="144"/>
      <c r="IS16" s="144"/>
      <c r="IT16" s="144"/>
      <c r="IU16" s="144"/>
      <c r="IV16" s="144"/>
      <c r="IW16" s="144"/>
    </row>
    <row r="17" spans="1:257" x14ac:dyDescent="0.25">
      <c r="A17" s="154" t="s">
        <v>61</v>
      </c>
      <c r="B17" s="500"/>
      <c r="C17" s="501"/>
      <c r="D17" s="502"/>
      <c r="E17" s="477"/>
      <c r="F17" s="479"/>
      <c r="G17" s="481"/>
      <c r="H17" s="483">
        <f>D17*E17*F17/12*G17</f>
        <v>0</v>
      </c>
      <c r="I17" s="485">
        <f>(D17*F17/12*G17)+(D17*E17*F17/12*G17)</f>
        <v>0</v>
      </c>
      <c r="J17" s="151"/>
      <c r="K17" s="144"/>
      <c r="L17" s="155"/>
      <c r="M17" s="155"/>
      <c r="N17" s="155"/>
      <c r="O17" s="156"/>
      <c r="P17" s="157"/>
      <c r="Q17" s="156"/>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4"/>
      <c r="HB17" s="144"/>
      <c r="HC17" s="144"/>
      <c r="HD17" s="144"/>
      <c r="HE17" s="144"/>
      <c r="HF17" s="144"/>
      <c r="HG17" s="144"/>
      <c r="HH17" s="144"/>
      <c r="HI17" s="144"/>
      <c r="HJ17" s="144"/>
      <c r="HK17" s="144"/>
      <c r="HL17" s="144"/>
      <c r="HM17" s="144"/>
      <c r="HN17" s="144"/>
      <c r="HO17" s="144"/>
      <c r="HP17" s="144"/>
      <c r="HQ17" s="144"/>
      <c r="HR17" s="144"/>
      <c r="HS17" s="144"/>
      <c r="HT17" s="144"/>
      <c r="HU17" s="144"/>
      <c r="HV17" s="144"/>
      <c r="HW17" s="144"/>
      <c r="HX17" s="144"/>
      <c r="HY17" s="144"/>
      <c r="HZ17" s="144"/>
      <c r="IA17" s="144"/>
      <c r="IB17" s="144"/>
      <c r="IC17" s="144"/>
      <c r="ID17" s="144"/>
      <c r="IE17" s="144"/>
      <c r="IF17" s="144"/>
      <c r="IG17" s="144"/>
      <c r="IH17" s="144"/>
      <c r="II17" s="144"/>
      <c r="IJ17" s="144"/>
      <c r="IK17" s="144"/>
      <c r="IL17" s="144"/>
      <c r="IM17" s="144"/>
      <c r="IN17" s="144"/>
      <c r="IO17" s="144"/>
      <c r="IP17" s="144"/>
      <c r="IQ17" s="144"/>
      <c r="IR17" s="144"/>
      <c r="IS17" s="144"/>
      <c r="IT17" s="144"/>
      <c r="IU17" s="144"/>
      <c r="IV17" s="144"/>
      <c r="IW17" s="144"/>
    </row>
    <row r="18" spans="1:257" ht="31.15" customHeight="1" thickBot="1" x14ac:dyDescent="0.3">
      <c r="A18" s="158" t="s">
        <v>69</v>
      </c>
      <c r="B18" s="487"/>
      <c r="C18" s="488"/>
      <c r="D18" s="503"/>
      <c r="E18" s="478"/>
      <c r="F18" s="480"/>
      <c r="G18" s="482"/>
      <c r="H18" s="484"/>
      <c r="I18" s="486"/>
      <c r="J18" s="151"/>
      <c r="K18" s="159"/>
      <c r="L18" s="144"/>
      <c r="M18" s="144"/>
      <c r="N18" s="144"/>
      <c r="O18" s="144"/>
      <c r="P18" s="144"/>
      <c r="Q18" s="144"/>
      <c r="R18" s="144"/>
      <c r="S18" s="144"/>
      <c r="T18" s="558"/>
      <c r="U18" s="558"/>
      <c r="V18" s="558"/>
      <c r="W18" s="558"/>
      <c r="X18" s="558"/>
      <c r="Y18" s="558"/>
      <c r="Z18" s="558"/>
      <c r="AA18" s="558"/>
      <c r="AB18" s="558"/>
      <c r="AC18" s="558"/>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c r="IH18" s="144"/>
      <c r="II18" s="144"/>
      <c r="IJ18" s="144"/>
      <c r="IK18" s="144"/>
      <c r="IL18" s="144"/>
      <c r="IM18" s="144"/>
      <c r="IN18" s="144"/>
      <c r="IO18" s="144"/>
      <c r="IP18" s="144"/>
      <c r="IQ18" s="144"/>
      <c r="IR18" s="144"/>
      <c r="IS18" s="144"/>
      <c r="IT18" s="144"/>
      <c r="IU18" s="144"/>
      <c r="IV18" s="144"/>
      <c r="IW18" s="144"/>
    </row>
    <row r="19" spans="1:257" x14ac:dyDescent="0.25">
      <c r="A19" s="154" t="s">
        <v>61</v>
      </c>
      <c r="B19" s="500"/>
      <c r="C19" s="501"/>
      <c r="D19" s="502"/>
      <c r="E19" s="477"/>
      <c r="F19" s="479"/>
      <c r="G19" s="481"/>
      <c r="H19" s="483">
        <f>D19*E19*F19/12*G19</f>
        <v>0</v>
      </c>
      <c r="I19" s="485">
        <f>(D19*F19/12*G19)+(D19*E19*F19/12*G19)</f>
        <v>0</v>
      </c>
      <c r="J19" s="151"/>
      <c r="K19" s="144"/>
      <c r="L19" s="155"/>
      <c r="M19" s="155"/>
      <c r="N19" s="155"/>
      <c r="O19" s="156"/>
      <c r="P19" s="157"/>
      <c r="Q19" s="156"/>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c r="IH19" s="144"/>
      <c r="II19" s="144"/>
      <c r="IJ19" s="144"/>
      <c r="IK19" s="144"/>
      <c r="IL19" s="144"/>
      <c r="IM19" s="144"/>
      <c r="IN19" s="144"/>
      <c r="IO19" s="144"/>
      <c r="IP19" s="144"/>
      <c r="IQ19" s="144"/>
      <c r="IR19" s="144"/>
      <c r="IS19" s="144"/>
      <c r="IT19" s="144"/>
      <c r="IU19" s="144"/>
      <c r="IV19" s="144"/>
      <c r="IW19" s="144"/>
    </row>
    <row r="20" spans="1:257" ht="31.75" customHeight="1" thickBot="1" x14ac:dyDescent="0.3">
      <c r="A20" s="158" t="s">
        <v>69</v>
      </c>
      <c r="B20" s="487"/>
      <c r="C20" s="488"/>
      <c r="D20" s="503"/>
      <c r="E20" s="478"/>
      <c r="F20" s="480"/>
      <c r="G20" s="482"/>
      <c r="H20" s="484"/>
      <c r="I20" s="486"/>
      <c r="J20" s="151"/>
      <c r="K20" s="159"/>
      <c r="L20" s="144"/>
      <c r="M20" s="144"/>
      <c r="N20" s="144"/>
      <c r="O20" s="144"/>
      <c r="P20" s="144"/>
      <c r="Q20" s="144"/>
      <c r="R20" s="144"/>
      <c r="S20" s="144"/>
      <c r="T20" s="558"/>
      <c r="U20" s="558"/>
      <c r="V20" s="558"/>
      <c r="W20" s="558"/>
      <c r="X20" s="558"/>
      <c r="Y20" s="558"/>
      <c r="Z20" s="558"/>
      <c r="AA20" s="558"/>
      <c r="AB20" s="558"/>
      <c r="AC20" s="558"/>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4"/>
      <c r="HB20" s="144"/>
      <c r="HC20" s="144"/>
      <c r="HD20" s="144"/>
      <c r="HE20" s="144"/>
      <c r="HF20" s="144"/>
      <c r="HG20" s="144"/>
      <c r="HH20" s="144"/>
      <c r="HI20" s="144"/>
      <c r="HJ20" s="144"/>
      <c r="HK20" s="144"/>
      <c r="HL20" s="144"/>
      <c r="HM20" s="144"/>
      <c r="HN20" s="144"/>
      <c r="HO20" s="144"/>
      <c r="HP20" s="144"/>
      <c r="HQ20" s="144"/>
      <c r="HR20" s="144"/>
      <c r="HS20" s="144"/>
      <c r="HT20" s="144"/>
      <c r="HU20" s="144"/>
      <c r="HV20" s="144"/>
      <c r="HW20" s="144"/>
      <c r="HX20" s="144"/>
      <c r="HY20" s="144"/>
      <c r="HZ20" s="144"/>
      <c r="IA20" s="144"/>
      <c r="IB20" s="144"/>
      <c r="IC20" s="144"/>
      <c r="ID20" s="144"/>
      <c r="IE20" s="144"/>
      <c r="IF20" s="144"/>
      <c r="IG20" s="144"/>
      <c r="IH20" s="144"/>
      <c r="II20" s="144"/>
      <c r="IJ20" s="144"/>
      <c r="IK20" s="144"/>
      <c r="IL20" s="144"/>
      <c r="IM20" s="144"/>
      <c r="IN20" s="144"/>
      <c r="IO20" s="144"/>
      <c r="IP20" s="144"/>
      <c r="IQ20" s="144"/>
      <c r="IR20" s="144"/>
      <c r="IS20" s="144"/>
      <c r="IT20" s="144"/>
      <c r="IU20" s="144"/>
      <c r="IV20" s="144"/>
      <c r="IW20" s="144"/>
    </row>
    <row r="21" spans="1:257" ht="15.75" customHeight="1" x14ac:dyDescent="0.25">
      <c r="A21" s="154" t="s">
        <v>61</v>
      </c>
      <c r="B21" s="500"/>
      <c r="C21" s="501"/>
      <c r="D21" s="502"/>
      <c r="E21" s="477"/>
      <c r="F21" s="479"/>
      <c r="G21" s="481"/>
      <c r="H21" s="483">
        <f>D21*E21*F21/12*G21</f>
        <v>0</v>
      </c>
      <c r="I21" s="485">
        <f>(D21*F21/12*G21)+(D21*E21*F21/12*G21)</f>
        <v>0</v>
      </c>
      <c r="J21" s="151"/>
      <c r="K21" s="144"/>
      <c r="L21" s="155"/>
      <c r="M21" s="155"/>
      <c r="N21" s="155"/>
      <c r="O21" s="156"/>
      <c r="P21" s="157"/>
      <c r="Q21" s="156"/>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c r="HS21" s="144"/>
      <c r="HT21" s="144"/>
      <c r="HU21" s="144"/>
      <c r="HV21" s="144"/>
      <c r="HW21" s="144"/>
      <c r="HX21" s="144"/>
      <c r="HY21" s="144"/>
      <c r="HZ21" s="144"/>
      <c r="IA21" s="144"/>
      <c r="IB21" s="144"/>
      <c r="IC21" s="144"/>
      <c r="ID21" s="144"/>
      <c r="IE21" s="144"/>
      <c r="IF21" s="144"/>
      <c r="IG21" s="144"/>
      <c r="IH21" s="144"/>
      <c r="II21" s="144"/>
      <c r="IJ21" s="144"/>
      <c r="IK21" s="144"/>
      <c r="IL21" s="144"/>
      <c r="IM21" s="144"/>
      <c r="IN21" s="144"/>
      <c r="IO21" s="144"/>
      <c r="IP21" s="144"/>
      <c r="IQ21" s="144"/>
      <c r="IR21" s="144"/>
      <c r="IS21" s="144"/>
      <c r="IT21" s="144"/>
      <c r="IU21" s="144"/>
      <c r="IV21" s="144"/>
      <c r="IW21" s="144"/>
    </row>
    <row r="22" spans="1:257" ht="31.75" customHeight="1" thickBot="1" x14ac:dyDescent="0.3">
      <c r="A22" s="158" t="s">
        <v>69</v>
      </c>
      <c r="B22" s="487"/>
      <c r="C22" s="488"/>
      <c r="D22" s="503"/>
      <c r="E22" s="478"/>
      <c r="F22" s="480"/>
      <c r="G22" s="482"/>
      <c r="H22" s="484"/>
      <c r="I22" s="486"/>
      <c r="J22" s="151"/>
      <c r="K22" s="159"/>
      <c r="L22" s="144"/>
      <c r="M22" s="144"/>
      <c r="N22" s="144"/>
      <c r="O22" s="144"/>
      <c r="P22" s="144"/>
      <c r="Q22" s="144"/>
      <c r="R22" s="144"/>
      <c r="S22" s="144"/>
      <c r="T22" s="558"/>
      <c r="U22" s="558"/>
      <c r="V22" s="558"/>
      <c r="W22" s="558"/>
      <c r="X22" s="558"/>
      <c r="Y22" s="558"/>
      <c r="Z22" s="558"/>
      <c r="AA22" s="558"/>
      <c r="AB22" s="558"/>
      <c r="AC22" s="558"/>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c r="HC22" s="144"/>
      <c r="HD22" s="144"/>
      <c r="HE22" s="144"/>
      <c r="HF22" s="144"/>
      <c r="HG22" s="144"/>
      <c r="HH22" s="144"/>
      <c r="HI22" s="144"/>
      <c r="HJ22" s="144"/>
      <c r="HK22" s="144"/>
      <c r="HL22" s="144"/>
      <c r="HM22" s="144"/>
      <c r="HN22" s="144"/>
      <c r="HO22" s="144"/>
      <c r="HP22" s="144"/>
      <c r="HQ22" s="144"/>
      <c r="HR22" s="144"/>
      <c r="HS22" s="144"/>
      <c r="HT22" s="144"/>
      <c r="HU22" s="144"/>
      <c r="HV22" s="144"/>
      <c r="HW22" s="144"/>
      <c r="HX22" s="144"/>
      <c r="HY22" s="144"/>
      <c r="HZ22" s="144"/>
      <c r="IA22" s="144"/>
      <c r="IB22" s="144"/>
      <c r="IC22" s="144"/>
      <c r="ID22" s="144"/>
      <c r="IE22" s="144"/>
      <c r="IF22" s="144"/>
      <c r="IG22" s="144"/>
      <c r="IH22" s="144"/>
      <c r="II22" s="144"/>
      <c r="IJ22" s="144"/>
      <c r="IK22" s="144"/>
      <c r="IL22" s="144"/>
      <c r="IM22" s="144"/>
      <c r="IN22" s="144"/>
      <c r="IO22" s="144"/>
      <c r="IP22" s="144"/>
      <c r="IQ22" s="144"/>
      <c r="IR22" s="144"/>
      <c r="IS22" s="144"/>
      <c r="IT22" s="144"/>
      <c r="IU22" s="144"/>
      <c r="IV22" s="144"/>
      <c r="IW22" s="144"/>
    </row>
    <row r="23" spans="1:257" x14ac:dyDescent="0.25">
      <c r="A23" s="154" t="s">
        <v>61</v>
      </c>
      <c r="B23" s="500"/>
      <c r="C23" s="501"/>
      <c r="D23" s="502"/>
      <c r="E23" s="477"/>
      <c r="F23" s="479"/>
      <c r="G23" s="481"/>
      <c r="H23" s="483">
        <f>D23*E23*F23/12*G23</f>
        <v>0</v>
      </c>
      <c r="I23" s="485">
        <f>(D23*F23/12*G23)+(D23*E23*F23/12*G23)</f>
        <v>0</v>
      </c>
      <c r="J23" s="151"/>
      <c r="K23" s="144"/>
      <c r="L23" s="155"/>
      <c r="M23" s="155"/>
      <c r="N23" s="155"/>
      <c r="O23" s="156"/>
      <c r="P23" s="157"/>
      <c r="Q23" s="156"/>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row>
    <row r="24" spans="1:257" ht="31.15" customHeight="1" thickBot="1" x14ac:dyDescent="0.3">
      <c r="A24" s="158" t="s">
        <v>69</v>
      </c>
      <c r="B24" s="487"/>
      <c r="C24" s="488"/>
      <c r="D24" s="503"/>
      <c r="E24" s="478"/>
      <c r="F24" s="480"/>
      <c r="G24" s="482"/>
      <c r="H24" s="484"/>
      <c r="I24" s="486"/>
      <c r="J24" s="151"/>
      <c r="K24" s="159"/>
      <c r="L24" s="144"/>
      <c r="M24" s="144"/>
      <c r="N24" s="144"/>
      <c r="O24" s="144"/>
      <c r="P24" s="144"/>
      <c r="Q24" s="144"/>
      <c r="R24" s="144"/>
      <c r="S24" s="144"/>
      <c r="T24" s="558"/>
      <c r="U24" s="558"/>
      <c r="V24" s="558"/>
      <c r="W24" s="558"/>
      <c r="X24" s="558"/>
      <c r="Y24" s="558"/>
      <c r="Z24" s="558"/>
      <c r="AA24" s="558"/>
      <c r="AB24" s="558"/>
      <c r="AC24" s="558"/>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c r="HC24" s="144"/>
      <c r="HD24" s="144"/>
      <c r="HE24" s="144"/>
      <c r="HF24" s="144"/>
      <c r="HG24" s="144"/>
      <c r="HH24" s="144"/>
      <c r="HI24" s="144"/>
      <c r="HJ24" s="144"/>
      <c r="HK24" s="144"/>
      <c r="HL24" s="144"/>
      <c r="HM24" s="144"/>
      <c r="HN24" s="144"/>
      <c r="HO24" s="144"/>
      <c r="HP24" s="144"/>
      <c r="HQ24" s="144"/>
      <c r="HR24" s="144"/>
      <c r="HS24" s="144"/>
      <c r="HT24" s="144"/>
      <c r="HU24" s="144"/>
      <c r="HV24" s="144"/>
      <c r="HW24" s="144"/>
      <c r="HX24" s="144"/>
      <c r="HY24" s="144"/>
      <c r="HZ24" s="144"/>
      <c r="IA24" s="144"/>
      <c r="IB24" s="144"/>
      <c r="IC24" s="144"/>
      <c r="ID24" s="144"/>
      <c r="IE24" s="144"/>
      <c r="IF24" s="144"/>
      <c r="IG24" s="144"/>
      <c r="IH24" s="144"/>
      <c r="II24" s="144"/>
      <c r="IJ24" s="144"/>
      <c r="IK24" s="144"/>
      <c r="IL24" s="144"/>
      <c r="IM24" s="144"/>
      <c r="IN24" s="144"/>
      <c r="IO24" s="144"/>
      <c r="IP24" s="144"/>
      <c r="IQ24" s="144"/>
      <c r="IR24" s="144"/>
      <c r="IS24" s="144"/>
      <c r="IT24" s="144"/>
      <c r="IU24" s="144"/>
      <c r="IV24" s="144"/>
      <c r="IW24" s="144"/>
    </row>
    <row r="25" spans="1:257" x14ac:dyDescent="0.25">
      <c r="A25" s="154" t="s">
        <v>61</v>
      </c>
      <c r="B25" s="500"/>
      <c r="C25" s="501"/>
      <c r="D25" s="502"/>
      <c r="E25" s="477"/>
      <c r="F25" s="479"/>
      <c r="G25" s="481"/>
      <c r="H25" s="483">
        <f>D25*E25*F25/12*G25</f>
        <v>0</v>
      </c>
      <c r="I25" s="485">
        <f>(D25*F25/12*G25)+(D25*E25*F25/12*G25)</f>
        <v>0</v>
      </c>
      <c r="J25" s="151"/>
      <c r="K25" s="144"/>
      <c r="L25" s="155"/>
      <c r="M25" s="155"/>
      <c r="N25" s="155"/>
      <c r="O25" s="156"/>
      <c r="P25" s="157"/>
      <c r="Q25" s="156"/>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c r="GT25" s="144"/>
      <c r="GU25" s="144"/>
      <c r="GV25" s="144"/>
      <c r="GW25" s="144"/>
      <c r="GX25" s="144"/>
      <c r="GY25" s="144"/>
      <c r="GZ25" s="144"/>
      <c r="HA25" s="144"/>
      <c r="HB25" s="144"/>
      <c r="HC25" s="144"/>
      <c r="HD25" s="144"/>
      <c r="HE25" s="144"/>
      <c r="HF25" s="144"/>
      <c r="HG25" s="144"/>
      <c r="HH25" s="144"/>
      <c r="HI25" s="144"/>
      <c r="HJ25" s="144"/>
      <c r="HK25" s="144"/>
      <c r="HL25" s="144"/>
      <c r="HM25" s="144"/>
      <c r="HN25" s="144"/>
      <c r="HO25" s="144"/>
      <c r="HP25" s="144"/>
      <c r="HQ25" s="144"/>
      <c r="HR25" s="144"/>
      <c r="HS25" s="144"/>
      <c r="HT25" s="144"/>
      <c r="HU25" s="144"/>
      <c r="HV25" s="144"/>
      <c r="HW25" s="144"/>
      <c r="HX25" s="144"/>
      <c r="HY25" s="144"/>
      <c r="HZ25" s="144"/>
      <c r="IA25" s="144"/>
      <c r="IB25" s="144"/>
      <c r="IC25" s="144"/>
      <c r="ID25" s="144"/>
      <c r="IE25" s="144"/>
      <c r="IF25" s="144"/>
      <c r="IG25" s="144"/>
      <c r="IH25" s="144"/>
      <c r="II25" s="144"/>
      <c r="IJ25" s="144"/>
      <c r="IK25" s="144"/>
      <c r="IL25" s="144"/>
      <c r="IM25" s="144"/>
      <c r="IN25" s="144"/>
      <c r="IO25" s="144"/>
      <c r="IP25" s="144"/>
      <c r="IQ25" s="144"/>
      <c r="IR25" s="144"/>
      <c r="IS25" s="144"/>
      <c r="IT25" s="144"/>
      <c r="IU25" s="144"/>
      <c r="IV25" s="144"/>
      <c r="IW25" s="144"/>
    </row>
    <row r="26" spans="1:257" ht="32.25" customHeight="1" thickBot="1" x14ac:dyDescent="0.3">
      <c r="A26" s="158" t="s">
        <v>69</v>
      </c>
      <c r="B26" s="487"/>
      <c r="C26" s="488"/>
      <c r="D26" s="503"/>
      <c r="E26" s="478"/>
      <c r="F26" s="480"/>
      <c r="G26" s="482"/>
      <c r="H26" s="484"/>
      <c r="I26" s="486"/>
      <c r="J26" s="151"/>
      <c r="K26" s="159"/>
      <c r="L26" s="144"/>
      <c r="M26" s="144"/>
      <c r="N26" s="144"/>
      <c r="O26" s="144"/>
      <c r="P26" s="144"/>
      <c r="Q26" s="144"/>
      <c r="R26" s="144"/>
      <c r="S26" s="144"/>
      <c r="T26" s="558"/>
      <c r="U26" s="558"/>
      <c r="V26" s="558"/>
      <c r="W26" s="558"/>
      <c r="X26" s="558"/>
      <c r="Y26" s="558"/>
      <c r="Z26" s="558"/>
      <c r="AA26" s="558"/>
      <c r="AB26" s="558"/>
      <c r="AC26" s="558"/>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c r="GT26" s="144"/>
      <c r="GU26" s="144"/>
      <c r="GV26" s="144"/>
      <c r="GW26" s="144"/>
      <c r="GX26" s="144"/>
      <c r="GY26" s="144"/>
      <c r="GZ26" s="144"/>
      <c r="HA26" s="144"/>
      <c r="HB26" s="144"/>
      <c r="HC26" s="144"/>
      <c r="HD26" s="144"/>
      <c r="HE26" s="144"/>
      <c r="HF26" s="144"/>
      <c r="HG26" s="144"/>
      <c r="HH26" s="144"/>
      <c r="HI26" s="144"/>
      <c r="HJ26" s="144"/>
      <c r="HK26" s="144"/>
      <c r="HL26" s="144"/>
      <c r="HM26" s="144"/>
      <c r="HN26" s="144"/>
      <c r="HO26" s="144"/>
      <c r="HP26" s="144"/>
      <c r="HQ26" s="144"/>
      <c r="HR26" s="144"/>
      <c r="HS26" s="144"/>
      <c r="HT26" s="144"/>
      <c r="HU26" s="144"/>
      <c r="HV26" s="144"/>
      <c r="HW26" s="144"/>
      <c r="HX26" s="144"/>
      <c r="HY26" s="144"/>
      <c r="HZ26" s="144"/>
      <c r="IA26" s="144"/>
      <c r="IB26" s="144"/>
      <c r="IC26" s="144"/>
      <c r="ID26" s="144"/>
      <c r="IE26" s="144"/>
      <c r="IF26" s="144"/>
      <c r="IG26" s="144"/>
      <c r="IH26" s="144"/>
      <c r="II26" s="144"/>
      <c r="IJ26" s="144"/>
      <c r="IK26" s="144"/>
      <c r="IL26" s="144"/>
      <c r="IM26" s="144"/>
      <c r="IN26" s="144"/>
      <c r="IO26" s="144"/>
      <c r="IP26" s="144"/>
      <c r="IQ26" s="144"/>
      <c r="IR26" s="144"/>
      <c r="IS26" s="144"/>
      <c r="IT26" s="144"/>
      <c r="IU26" s="144"/>
      <c r="IV26" s="144"/>
      <c r="IW26" s="144"/>
    </row>
    <row r="27" spans="1:257" x14ac:dyDescent="0.25">
      <c r="A27" s="154" t="s">
        <v>61</v>
      </c>
      <c r="B27" s="500"/>
      <c r="C27" s="501"/>
      <c r="D27" s="502"/>
      <c r="E27" s="477"/>
      <c r="F27" s="479"/>
      <c r="G27" s="481"/>
      <c r="H27" s="483">
        <f>D27*E27*F27/12*G27</f>
        <v>0</v>
      </c>
      <c r="I27" s="485">
        <f>(D27*F27/12*G27)+(D27*E27*F27/12*G27)</f>
        <v>0</v>
      </c>
      <c r="J27" s="151"/>
      <c r="K27" s="159"/>
      <c r="L27" s="144"/>
      <c r="M27" s="144"/>
      <c r="N27" s="144"/>
      <c r="O27" s="144"/>
      <c r="P27" s="144"/>
      <c r="Q27" s="144"/>
      <c r="R27" s="144"/>
      <c r="S27" s="144"/>
      <c r="T27" s="321"/>
      <c r="U27" s="321"/>
      <c r="V27" s="321"/>
      <c r="W27" s="321"/>
      <c r="X27" s="321"/>
      <c r="Y27" s="321"/>
      <c r="Z27" s="321"/>
      <c r="AA27" s="321"/>
      <c r="AB27" s="321"/>
      <c r="AC27" s="321"/>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c r="HS27" s="144"/>
      <c r="HT27" s="144"/>
      <c r="HU27" s="144"/>
      <c r="HV27" s="144"/>
      <c r="HW27" s="144"/>
      <c r="HX27" s="144"/>
      <c r="HY27" s="144"/>
      <c r="HZ27" s="144"/>
      <c r="IA27" s="144"/>
      <c r="IB27" s="144"/>
      <c r="IC27" s="144"/>
      <c r="ID27" s="144"/>
      <c r="IE27" s="144"/>
      <c r="IF27" s="144"/>
      <c r="IG27" s="144"/>
      <c r="IH27" s="144"/>
      <c r="II27" s="144"/>
      <c r="IJ27" s="144"/>
      <c r="IK27" s="144"/>
      <c r="IL27" s="144"/>
      <c r="IM27" s="144"/>
      <c r="IN27" s="144"/>
      <c r="IO27" s="144"/>
      <c r="IP27" s="144"/>
      <c r="IQ27" s="144"/>
      <c r="IR27" s="144"/>
      <c r="IS27" s="144"/>
      <c r="IT27" s="144"/>
      <c r="IU27" s="144"/>
      <c r="IV27" s="144"/>
      <c r="IW27" s="144"/>
    </row>
    <row r="28" spans="1:257" ht="31.15" customHeight="1" thickBot="1" x14ac:dyDescent="0.3">
      <c r="A28" s="158" t="s">
        <v>69</v>
      </c>
      <c r="B28" s="555"/>
      <c r="C28" s="556"/>
      <c r="D28" s="503"/>
      <c r="E28" s="478"/>
      <c r="F28" s="480"/>
      <c r="G28" s="482"/>
      <c r="H28" s="484"/>
      <c r="I28" s="486"/>
      <c r="J28" s="151"/>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c r="GT28" s="144"/>
      <c r="GU28" s="144"/>
      <c r="GV28" s="144"/>
      <c r="GW28" s="144"/>
      <c r="GX28" s="144"/>
      <c r="GY28" s="144"/>
      <c r="GZ28" s="144"/>
      <c r="HA28" s="144"/>
      <c r="HB28" s="144"/>
      <c r="HC28" s="144"/>
      <c r="HD28" s="144"/>
      <c r="HE28" s="144"/>
      <c r="HF28" s="144"/>
      <c r="HG28" s="144"/>
      <c r="HH28" s="144"/>
      <c r="HI28" s="144"/>
      <c r="HJ28" s="144"/>
      <c r="HK28" s="144"/>
      <c r="HL28" s="144"/>
      <c r="HM28" s="144"/>
      <c r="HN28" s="144"/>
      <c r="HO28" s="144"/>
      <c r="HP28" s="144"/>
      <c r="HQ28" s="144"/>
      <c r="HR28" s="144"/>
      <c r="HS28" s="144"/>
      <c r="HT28" s="144"/>
      <c r="HU28" s="144"/>
      <c r="HV28" s="144"/>
      <c r="HW28" s="144"/>
      <c r="HX28" s="144"/>
      <c r="HY28" s="144"/>
      <c r="HZ28" s="144"/>
      <c r="IA28" s="144"/>
      <c r="IB28" s="144"/>
      <c r="IC28" s="144"/>
      <c r="ID28" s="144"/>
      <c r="IE28" s="144"/>
      <c r="IF28" s="144"/>
      <c r="IG28" s="144"/>
      <c r="IH28" s="144"/>
      <c r="II28" s="144"/>
      <c r="IJ28" s="144"/>
      <c r="IK28" s="144"/>
      <c r="IL28" s="144"/>
      <c r="IM28" s="144"/>
      <c r="IN28" s="144"/>
      <c r="IO28" s="144"/>
      <c r="IP28" s="144"/>
      <c r="IQ28" s="144"/>
      <c r="IR28" s="144"/>
      <c r="IS28" s="144"/>
      <c r="IT28" s="144"/>
      <c r="IU28" s="144"/>
      <c r="IV28" s="144"/>
      <c r="IW28" s="144"/>
    </row>
    <row r="29" spans="1:257" x14ac:dyDescent="0.25">
      <c r="A29" s="154" t="s">
        <v>61</v>
      </c>
      <c r="B29" s="500"/>
      <c r="C29" s="501"/>
      <c r="D29" s="502"/>
      <c r="E29" s="477"/>
      <c r="F29" s="479"/>
      <c r="G29" s="481"/>
      <c r="H29" s="483">
        <f>D29*E29*F29/12*G29</f>
        <v>0</v>
      </c>
      <c r="I29" s="485">
        <f>(D29*F29/12*G29)+(D29*E29*F29/12*G29)</f>
        <v>0</v>
      </c>
      <c r="J29" s="151"/>
      <c r="K29" s="161"/>
      <c r="O29" s="161"/>
    </row>
    <row r="30" spans="1:257" ht="31.15" customHeight="1" thickBot="1" x14ac:dyDescent="0.3">
      <c r="A30" s="158" t="s">
        <v>69</v>
      </c>
      <c r="B30" s="555"/>
      <c r="C30" s="556"/>
      <c r="D30" s="503"/>
      <c r="E30" s="478"/>
      <c r="F30" s="480"/>
      <c r="G30" s="482"/>
      <c r="H30" s="484"/>
      <c r="I30" s="486"/>
      <c r="J30" s="143" t="s">
        <v>71</v>
      </c>
      <c r="K30" s="162"/>
    </row>
    <row r="31" spans="1:257" hidden="1" x14ac:dyDescent="0.25">
      <c r="A31" s="154" t="s">
        <v>61</v>
      </c>
      <c r="B31" s="500"/>
      <c r="C31" s="501"/>
      <c r="D31" s="502"/>
      <c r="E31" s="477"/>
      <c r="F31" s="479"/>
      <c r="G31" s="481"/>
      <c r="H31" s="483">
        <f>D31*E31*F31/12*G31</f>
        <v>0</v>
      </c>
      <c r="I31" s="485">
        <f>(D31*F31/12*G31)+(D31*E31*F31/12*G31)</f>
        <v>0</v>
      </c>
      <c r="J31" s="151"/>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c r="FQ31" s="143"/>
      <c r="FR31" s="143"/>
      <c r="FS31" s="143"/>
      <c r="FT31" s="143"/>
      <c r="FU31" s="143"/>
      <c r="FV31" s="143"/>
      <c r="FW31" s="143"/>
      <c r="FX31" s="143"/>
      <c r="FY31" s="143"/>
      <c r="FZ31" s="143"/>
      <c r="GA31" s="143"/>
      <c r="GB31" s="143"/>
      <c r="GC31" s="143"/>
      <c r="GD31" s="143"/>
      <c r="GE31" s="143"/>
      <c r="GF31" s="143"/>
      <c r="GG31" s="143"/>
      <c r="GH31" s="143"/>
      <c r="GI31" s="143"/>
      <c r="GJ31" s="143"/>
      <c r="GK31" s="143"/>
      <c r="GL31" s="143"/>
      <c r="GM31" s="143"/>
      <c r="GN31" s="143"/>
      <c r="GO31" s="143"/>
      <c r="GP31" s="143"/>
      <c r="GQ31" s="143"/>
      <c r="GR31" s="143"/>
      <c r="GS31" s="143"/>
      <c r="GT31" s="143"/>
      <c r="GU31" s="143"/>
      <c r="GV31" s="143"/>
      <c r="GW31" s="143"/>
      <c r="GX31" s="143"/>
      <c r="GY31" s="143"/>
      <c r="GZ31" s="143"/>
      <c r="HA31" s="143"/>
      <c r="HB31" s="143"/>
      <c r="HC31" s="143"/>
      <c r="HD31" s="143"/>
      <c r="HE31" s="143"/>
      <c r="HF31" s="143"/>
      <c r="HG31" s="143"/>
      <c r="HH31" s="143"/>
      <c r="HI31" s="143"/>
      <c r="HJ31" s="143"/>
      <c r="HK31" s="143"/>
      <c r="HL31" s="143"/>
      <c r="HM31" s="143"/>
      <c r="HN31" s="143"/>
      <c r="HO31" s="143"/>
      <c r="HP31" s="143"/>
      <c r="HQ31" s="143"/>
      <c r="HR31" s="143"/>
      <c r="HS31" s="143"/>
      <c r="HT31" s="143"/>
      <c r="HU31" s="143"/>
      <c r="HV31" s="143"/>
      <c r="HW31" s="143"/>
      <c r="HX31" s="143"/>
      <c r="HY31" s="143"/>
      <c r="HZ31" s="143"/>
      <c r="IA31" s="143"/>
      <c r="IB31" s="143"/>
      <c r="IC31" s="143"/>
      <c r="ID31" s="143"/>
      <c r="IE31" s="143"/>
      <c r="IF31" s="143"/>
      <c r="IG31" s="143"/>
      <c r="IH31" s="143"/>
      <c r="II31" s="143"/>
      <c r="IJ31" s="143"/>
      <c r="IK31" s="143"/>
      <c r="IL31" s="143"/>
      <c r="IM31" s="143"/>
      <c r="IN31" s="143"/>
      <c r="IO31" s="143"/>
      <c r="IP31" s="143"/>
      <c r="IQ31" s="143"/>
      <c r="IR31" s="143"/>
      <c r="IS31" s="143"/>
      <c r="IT31" s="143"/>
      <c r="IU31" s="143"/>
      <c r="IV31" s="143"/>
      <c r="IW31" s="143"/>
    </row>
    <row r="32" spans="1:257" ht="31.15" hidden="1" customHeight="1" thickBot="1" x14ac:dyDescent="0.3">
      <c r="A32" s="158" t="s">
        <v>69</v>
      </c>
      <c r="B32" s="555"/>
      <c r="C32" s="556"/>
      <c r="D32" s="503"/>
      <c r="E32" s="478"/>
      <c r="F32" s="480"/>
      <c r="G32" s="482"/>
      <c r="H32" s="484"/>
      <c r="I32" s="486"/>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3"/>
      <c r="GM32" s="143"/>
      <c r="GN32" s="143"/>
      <c r="GO32" s="143"/>
      <c r="GP32" s="143"/>
      <c r="GQ32" s="143"/>
      <c r="GR32" s="143"/>
      <c r="GS32" s="143"/>
      <c r="GT32" s="143"/>
      <c r="GU32" s="143"/>
      <c r="GV32" s="143"/>
      <c r="GW32" s="143"/>
      <c r="GX32" s="143"/>
      <c r="GY32" s="143"/>
      <c r="GZ32" s="143"/>
      <c r="HA32" s="143"/>
      <c r="HB32" s="143"/>
      <c r="HC32" s="143"/>
      <c r="HD32" s="143"/>
      <c r="HE32" s="143"/>
      <c r="HF32" s="143"/>
      <c r="HG32" s="143"/>
      <c r="HH32" s="143"/>
      <c r="HI32" s="143"/>
      <c r="HJ32" s="143"/>
      <c r="HK32" s="143"/>
      <c r="HL32" s="143"/>
      <c r="HM32" s="143"/>
      <c r="HN32" s="143"/>
      <c r="HO32" s="143"/>
      <c r="HP32" s="143"/>
      <c r="HQ32" s="143"/>
      <c r="HR32" s="143"/>
      <c r="HS32" s="143"/>
      <c r="HT32" s="143"/>
      <c r="HU32" s="143"/>
      <c r="HV32" s="143"/>
      <c r="HW32" s="143"/>
      <c r="HX32" s="143"/>
      <c r="HY32" s="143"/>
      <c r="HZ32" s="143"/>
      <c r="IA32" s="143"/>
      <c r="IB32" s="143"/>
      <c r="IC32" s="143"/>
      <c r="ID32" s="143"/>
      <c r="IE32" s="143"/>
      <c r="IF32" s="143"/>
      <c r="IG32" s="143"/>
      <c r="IH32" s="143"/>
      <c r="II32" s="143"/>
      <c r="IJ32" s="143"/>
      <c r="IK32" s="143"/>
      <c r="IL32" s="143"/>
      <c r="IM32" s="143"/>
      <c r="IN32" s="143"/>
      <c r="IO32" s="143"/>
      <c r="IP32" s="143"/>
      <c r="IQ32" s="143"/>
      <c r="IR32" s="143"/>
      <c r="IS32" s="143"/>
      <c r="IT32" s="143"/>
      <c r="IU32" s="143"/>
      <c r="IV32" s="143"/>
      <c r="IW32" s="143"/>
    </row>
    <row r="33" spans="1:257" ht="15" hidden="1" customHeight="1" x14ac:dyDescent="0.25">
      <c r="A33" s="154" t="s">
        <v>61</v>
      </c>
      <c r="B33" s="500"/>
      <c r="C33" s="501"/>
      <c r="D33" s="502"/>
      <c r="E33" s="477"/>
      <c r="F33" s="479"/>
      <c r="G33" s="481"/>
      <c r="H33" s="483">
        <f>D33*E33*F33/12*G33</f>
        <v>0</v>
      </c>
      <c r="I33" s="485">
        <f>(D33*F33/12*G33)+(D33*E33*F33/12*G33)</f>
        <v>0</v>
      </c>
      <c r="J33" s="151"/>
      <c r="K33" s="143"/>
      <c r="L33" s="143"/>
      <c r="M33" s="143"/>
      <c r="N33" s="163"/>
      <c r="O33" s="143"/>
      <c r="P33" s="164"/>
      <c r="Q33" s="164"/>
      <c r="R33" s="164"/>
      <c r="S33" s="164"/>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c r="FQ33" s="143"/>
      <c r="FR33" s="143"/>
      <c r="FS33" s="143"/>
      <c r="FT33" s="143"/>
      <c r="FU33" s="143"/>
      <c r="FV33" s="143"/>
      <c r="FW33" s="143"/>
      <c r="FX33" s="143"/>
      <c r="FY33" s="143"/>
      <c r="FZ33" s="143"/>
      <c r="GA33" s="143"/>
      <c r="GB33" s="143"/>
      <c r="GC33" s="143"/>
      <c r="GD33" s="143"/>
      <c r="GE33" s="143"/>
      <c r="GF33" s="143"/>
      <c r="GG33" s="143"/>
      <c r="GH33" s="143"/>
      <c r="GI33" s="143"/>
      <c r="GJ33" s="143"/>
      <c r="GK33" s="143"/>
      <c r="GL33" s="143"/>
      <c r="GM33" s="143"/>
      <c r="GN33" s="143"/>
      <c r="GO33" s="143"/>
      <c r="GP33" s="143"/>
      <c r="GQ33" s="143"/>
      <c r="GR33" s="143"/>
      <c r="GS33" s="143"/>
      <c r="GT33" s="143"/>
      <c r="GU33" s="143"/>
      <c r="GV33" s="143"/>
      <c r="GW33" s="143"/>
      <c r="GX33" s="143"/>
      <c r="GY33" s="143"/>
      <c r="GZ33" s="143"/>
      <c r="HA33" s="143"/>
      <c r="HB33" s="143"/>
      <c r="HC33" s="143"/>
      <c r="HD33" s="143"/>
      <c r="HE33" s="143"/>
      <c r="HF33" s="143"/>
      <c r="HG33" s="143"/>
      <c r="HH33" s="143"/>
      <c r="HI33" s="143"/>
      <c r="HJ33" s="143"/>
      <c r="HK33" s="143"/>
      <c r="HL33" s="143"/>
      <c r="HM33" s="143"/>
      <c r="HN33" s="143"/>
      <c r="HO33" s="143"/>
      <c r="HP33" s="143"/>
      <c r="HQ33" s="143"/>
      <c r="HR33" s="143"/>
      <c r="HS33" s="143"/>
      <c r="HT33" s="143"/>
      <c r="HU33" s="143"/>
      <c r="HV33" s="143"/>
      <c r="HW33" s="143"/>
      <c r="HX33" s="143"/>
      <c r="HY33" s="143"/>
      <c r="HZ33" s="143"/>
      <c r="IA33" s="143"/>
      <c r="IB33" s="143"/>
      <c r="IC33" s="143"/>
      <c r="ID33" s="143"/>
      <c r="IE33" s="143"/>
      <c r="IF33" s="143"/>
      <c r="IG33" s="143"/>
      <c r="IH33" s="143"/>
      <c r="II33" s="143"/>
      <c r="IJ33" s="143"/>
      <c r="IK33" s="143"/>
      <c r="IL33" s="143"/>
      <c r="IM33" s="143"/>
      <c r="IN33" s="143"/>
      <c r="IO33" s="143"/>
      <c r="IP33" s="143"/>
      <c r="IQ33" s="143"/>
      <c r="IR33" s="143"/>
      <c r="IS33" s="143"/>
      <c r="IT33" s="143"/>
      <c r="IU33" s="143"/>
      <c r="IV33" s="143"/>
      <c r="IW33" s="143"/>
    </row>
    <row r="34" spans="1:257" ht="37.4" hidden="1" customHeight="1" thickBot="1" x14ac:dyDescent="0.3">
      <c r="A34" s="158" t="s">
        <v>69</v>
      </c>
      <c r="B34" s="555"/>
      <c r="C34" s="556"/>
      <c r="D34" s="503"/>
      <c r="E34" s="478"/>
      <c r="F34" s="480"/>
      <c r="G34" s="482"/>
      <c r="H34" s="484"/>
      <c r="I34" s="486"/>
      <c r="J34" s="151"/>
      <c r="K34" s="143"/>
      <c r="L34" s="143"/>
      <c r="M34" s="143"/>
      <c r="N34" s="163"/>
      <c r="O34" s="143"/>
      <c r="P34" s="164"/>
      <c r="Q34" s="164"/>
      <c r="R34" s="164"/>
      <c r="S34" s="164"/>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c r="HS34" s="143"/>
      <c r="HT34" s="143"/>
      <c r="HU34" s="143"/>
      <c r="HV34" s="143"/>
      <c r="HW34" s="143"/>
      <c r="HX34" s="143"/>
      <c r="HY34" s="143"/>
      <c r="HZ34" s="143"/>
      <c r="IA34" s="143"/>
      <c r="IB34" s="143"/>
      <c r="IC34" s="143"/>
      <c r="ID34" s="143"/>
      <c r="IE34" s="143"/>
      <c r="IF34" s="143"/>
      <c r="IG34" s="143"/>
      <c r="IH34" s="143"/>
      <c r="II34" s="143"/>
      <c r="IJ34" s="143"/>
      <c r="IK34" s="143"/>
      <c r="IL34" s="143"/>
      <c r="IM34" s="143"/>
      <c r="IN34" s="143"/>
      <c r="IO34" s="143"/>
      <c r="IP34" s="143"/>
      <c r="IQ34" s="143"/>
      <c r="IR34" s="143"/>
      <c r="IS34" s="143"/>
      <c r="IT34" s="143"/>
      <c r="IU34" s="143"/>
      <c r="IV34" s="143"/>
      <c r="IW34" s="143"/>
    </row>
    <row r="35" spans="1:257" hidden="1" x14ac:dyDescent="0.25">
      <c r="A35" s="154" t="s">
        <v>61</v>
      </c>
      <c r="B35" s="500"/>
      <c r="C35" s="501"/>
      <c r="D35" s="502"/>
      <c r="E35" s="477"/>
      <c r="F35" s="479"/>
      <c r="G35" s="481"/>
      <c r="H35" s="483">
        <f>D35*E35*F35/12*G35</f>
        <v>0</v>
      </c>
      <c r="I35" s="485">
        <f>(D35*F35/12*G35)+(D35*E35*F35/12*G35)</f>
        <v>0</v>
      </c>
      <c r="J35" s="151"/>
      <c r="K35" s="143"/>
      <c r="L35" s="143"/>
      <c r="M35" s="143"/>
      <c r="N35" s="163"/>
      <c r="O35" s="143"/>
      <c r="P35" s="164"/>
      <c r="Q35" s="164"/>
      <c r="R35" s="164"/>
      <c r="S35" s="164"/>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c r="FQ35" s="143"/>
      <c r="FR35" s="143"/>
      <c r="FS35" s="143"/>
      <c r="FT35" s="143"/>
      <c r="FU35" s="143"/>
      <c r="FV35" s="143"/>
      <c r="FW35" s="143"/>
      <c r="FX35" s="143"/>
      <c r="FY35" s="143"/>
      <c r="FZ35" s="143"/>
      <c r="GA35" s="143"/>
      <c r="GB35" s="143"/>
      <c r="GC35" s="143"/>
      <c r="GD35" s="143"/>
      <c r="GE35" s="143"/>
      <c r="GF35" s="143"/>
      <c r="GG35" s="143"/>
      <c r="GH35" s="143"/>
      <c r="GI35" s="143"/>
      <c r="GJ35" s="143"/>
      <c r="GK35" s="143"/>
      <c r="GL35" s="143"/>
      <c r="GM35" s="143"/>
      <c r="GN35" s="143"/>
      <c r="GO35" s="143"/>
      <c r="GP35" s="143"/>
      <c r="GQ35" s="143"/>
      <c r="GR35" s="143"/>
      <c r="GS35" s="143"/>
      <c r="GT35" s="143"/>
      <c r="GU35" s="143"/>
      <c r="GV35" s="143"/>
      <c r="GW35" s="143"/>
      <c r="GX35" s="143"/>
      <c r="GY35" s="143"/>
      <c r="GZ35" s="143"/>
      <c r="HA35" s="143"/>
      <c r="HB35" s="143"/>
      <c r="HC35" s="143"/>
      <c r="HD35" s="143"/>
      <c r="HE35" s="143"/>
      <c r="HF35" s="143"/>
      <c r="HG35" s="143"/>
      <c r="HH35" s="143"/>
      <c r="HI35" s="143"/>
      <c r="HJ35" s="143"/>
      <c r="HK35" s="143"/>
      <c r="HL35" s="143"/>
      <c r="HM35" s="143"/>
      <c r="HN35" s="143"/>
      <c r="HO35" s="143"/>
      <c r="HP35" s="143"/>
      <c r="HQ35" s="143"/>
      <c r="HR35" s="143"/>
      <c r="HS35" s="143"/>
      <c r="HT35" s="143"/>
      <c r="HU35" s="143"/>
      <c r="HV35" s="143"/>
      <c r="HW35" s="143"/>
      <c r="HX35" s="143"/>
      <c r="HY35" s="143"/>
      <c r="HZ35" s="143"/>
      <c r="IA35" s="143"/>
      <c r="IB35" s="143"/>
      <c r="IC35" s="143"/>
      <c r="ID35" s="143"/>
      <c r="IE35" s="143"/>
      <c r="IF35" s="143"/>
      <c r="IG35" s="143"/>
      <c r="IH35" s="143"/>
      <c r="II35" s="143"/>
      <c r="IJ35" s="143"/>
      <c r="IK35" s="143"/>
      <c r="IL35" s="143"/>
      <c r="IM35" s="143"/>
      <c r="IN35" s="143"/>
      <c r="IO35" s="143"/>
      <c r="IP35" s="143"/>
      <c r="IQ35" s="143"/>
      <c r="IR35" s="143"/>
      <c r="IS35" s="143"/>
      <c r="IT35" s="143"/>
      <c r="IU35" s="143"/>
      <c r="IV35" s="143"/>
      <c r="IW35" s="143"/>
    </row>
    <row r="36" spans="1:257" ht="37.4" hidden="1" customHeight="1" thickBot="1" x14ac:dyDescent="0.3">
      <c r="A36" s="158" t="s">
        <v>69</v>
      </c>
      <c r="B36" s="487"/>
      <c r="C36" s="488"/>
      <c r="D36" s="503"/>
      <c r="E36" s="478"/>
      <c r="F36" s="480"/>
      <c r="G36" s="482"/>
      <c r="H36" s="484"/>
      <c r="I36" s="486"/>
      <c r="K36" s="143"/>
      <c r="L36" s="143"/>
      <c r="M36" s="143"/>
      <c r="N36" s="163"/>
      <c r="O36" s="143"/>
      <c r="P36" s="164"/>
      <c r="Q36" s="164"/>
      <c r="R36" s="164"/>
      <c r="S36" s="164"/>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c r="FQ36" s="143"/>
      <c r="FR36" s="143"/>
      <c r="FS36" s="143"/>
      <c r="FT36" s="143"/>
      <c r="FU36" s="143"/>
      <c r="FV36" s="143"/>
      <c r="FW36" s="143"/>
      <c r="FX36" s="143"/>
      <c r="FY36" s="143"/>
      <c r="FZ36" s="143"/>
      <c r="GA36" s="143"/>
      <c r="GB36" s="143"/>
      <c r="GC36" s="143"/>
      <c r="GD36" s="143"/>
      <c r="GE36" s="143"/>
      <c r="GF36" s="143"/>
      <c r="GG36" s="143"/>
      <c r="GH36" s="143"/>
      <c r="GI36" s="143"/>
      <c r="GJ36" s="143"/>
      <c r="GK36" s="143"/>
      <c r="GL36" s="143"/>
      <c r="GM36" s="143"/>
      <c r="GN36" s="143"/>
      <c r="GO36" s="143"/>
      <c r="GP36" s="143"/>
      <c r="GQ36" s="143"/>
      <c r="GR36" s="143"/>
      <c r="GS36" s="143"/>
      <c r="GT36" s="143"/>
      <c r="GU36" s="143"/>
      <c r="GV36" s="143"/>
      <c r="GW36" s="143"/>
      <c r="GX36" s="143"/>
      <c r="GY36" s="143"/>
      <c r="GZ36" s="143"/>
      <c r="HA36" s="143"/>
      <c r="HB36" s="143"/>
      <c r="HC36" s="143"/>
      <c r="HD36" s="143"/>
      <c r="HE36" s="143"/>
      <c r="HF36" s="143"/>
      <c r="HG36" s="143"/>
      <c r="HH36" s="143"/>
      <c r="HI36" s="143"/>
      <c r="HJ36" s="143"/>
      <c r="HK36" s="143"/>
      <c r="HL36" s="143"/>
      <c r="HM36" s="143"/>
      <c r="HN36" s="143"/>
      <c r="HO36" s="143"/>
      <c r="HP36" s="143"/>
      <c r="HQ36" s="143"/>
      <c r="HR36" s="143"/>
      <c r="HS36" s="143"/>
      <c r="HT36" s="143"/>
      <c r="HU36" s="143"/>
      <c r="HV36" s="143"/>
      <c r="HW36" s="143"/>
      <c r="HX36" s="143"/>
      <c r="HY36" s="143"/>
      <c r="HZ36" s="143"/>
      <c r="IA36" s="143"/>
      <c r="IB36" s="143"/>
      <c r="IC36" s="143"/>
      <c r="ID36" s="143"/>
      <c r="IE36" s="143"/>
      <c r="IF36" s="143"/>
      <c r="IG36" s="143"/>
      <c r="IH36" s="143"/>
      <c r="II36" s="143"/>
      <c r="IJ36" s="143"/>
      <c r="IK36" s="143"/>
      <c r="IL36" s="143"/>
      <c r="IM36" s="143"/>
      <c r="IN36" s="143"/>
      <c r="IO36" s="143"/>
      <c r="IP36" s="143"/>
      <c r="IQ36" s="143"/>
      <c r="IR36" s="143"/>
      <c r="IS36" s="143"/>
      <c r="IT36" s="143"/>
      <c r="IU36" s="143"/>
      <c r="IV36" s="143"/>
      <c r="IW36" s="143"/>
    </row>
    <row r="37" spans="1:257" ht="17.899999999999999" hidden="1" customHeight="1" x14ac:dyDescent="0.25">
      <c r="A37" s="154" t="s">
        <v>61</v>
      </c>
      <c r="B37" s="500"/>
      <c r="C37" s="501"/>
      <c r="D37" s="502"/>
      <c r="E37" s="477"/>
      <c r="F37" s="479"/>
      <c r="G37" s="481"/>
      <c r="H37" s="483">
        <f>D37*E37*F37/12*G37</f>
        <v>0</v>
      </c>
      <c r="I37" s="485">
        <f>(D37*F37/12*G37)+(D37*E37*F37/12*G37)</f>
        <v>0</v>
      </c>
      <c r="J37" s="151"/>
      <c r="K37" s="143"/>
      <c r="L37" s="143"/>
      <c r="M37" s="143"/>
      <c r="N37" s="163"/>
      <c r="O37" s="143"/>
      <c r="P37" s="164"/>
      <c r="Q37" s="164"/>
      <c r="R37" s="164"/>
      <c r="S37" s="164"/>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c r="FV37" s="143"/>
      <c r="FW37" s="143"/>
      <c r="FX37" s="143"/>
      <c r="FY37" s="143"/>
      <c r="FZ37" s="143"/>
      <c r="GA37" s="143"/>
      <c r="GB37" s="143"/>
      <c r="GC37" s="143"/>
      <c r="GD37" s="143"/>
      <c r="GE37" s="143"/>
      <c r="GF37" s="143"/>
      <c r="GG37" s="143"/>
      <c r="GH37" s="143"/>
      <c r="GI37" s="143"/>
      <c r="GJ37" s="143"/>
      <c r="GK37" s="143"/>
      <c r="GL37" s="143"/>
      <c r="GM37" s="143"/>
      <c r="GN37" s="143"/>
      <c r="GO37" s="143"/>
      <c r="GP37" s="143"/>
      <c r="GQ37" s="143"/>
      <c r="GR37" s="143"/>
      <c r="GS37" s="143"/>
      <c r="GT37" s="143"/>
      <c r="GU37" s="143"/>
      <c r="GV37" s="143"/>
      <c r="GW37" s="143"/>
      <c r="GX37" s="143"/>
      <c r="GY37" s="143"/>
      <c r="GZ37" s="143"/>
      <c r="HA37" s="143"/>
      <c r="HB37" s="143"/>
      <c r="HC37" s="143"/>
      <c r="HD37" s="143"/>
      <c r="HE37" s="143"/>
      <c r="HF37" s="143"/>
      <c r="HG37" s="143"/>
      <c r="HH37" s="143"/>
      <c r="HI37" s="143"/>
      <c r="HJ37" s="143"/>
      <c r="HK37" s="143"/>
      <c r="HL37" s="143"/>
      <c r="HM37" s="143"/>
      <c r="HN37" s="143"/>
      <c r="HO37" s="143"/>
      <c r="HP37" s="143"/>
      <c r="HQ37" s="143"/>
      <c r="HR37" s="143"/>
      <c r="HS37" s="143"/>
      <c r="HT37" s="143"/>
      <c r="HU37" s="143"/>
      <c r="HV37" s="143"/>
      <c r="HW37" s="143"/>
      <c r="HX37" s="143"/>
      <c r="HY37" s="143"/>
      <c r="HZ37" s="143"/>
      <c r="IA37" s="143"/>
      <c r="IB37" s="143"/>
      <c r="IC37" s="143"/>
      <c r="ID37" s="143"/>
      <c r="IE37" s="143"/>
      <c r="IF37" s="143"/>
      <c r="IG37" s="143"/>
      <c r="IH37" s="143"/>
      <c r="II37" s="143"/>
      <c r="IJ37" s="143"/>
      <c r="IK37" s="143"/>
      <c r="IL37" s="143"/>
      <c r="IM37" s="143"/>
      <c r="IN37" s="143"/>
      <c r="IO37" s="143"/>
      <c r="IP37" s="143"/>
      <c r="IQ37" s="143"/>
      <c r="IR37" s="143"/>
      <c r="IS37" s="143"/>
      <c r="IT37" s="143"/>
      <c r="IU37" s="143"/>
      <c r="IV37" s="143"/>
      <c r="IW37" s="143"/>
    </row>
    <row r="38" spans="1:257" ht="37.4" hidden="1" customHeight="1" thickBot="1" x14ac:dyDescent="0.3">
      <c r="A38" s="160" t="s">
        <v>69</v>
      </c>
      <c r="B38" s="487"/>
      <c r="C38" s="488"/>
      <c r="D38" s="503"/>
      <c r="E38" s="478"/>
      <c r="F38" s="480"/>
      <c r="G38" s="482"/>
      <c r="H38" s="484"/>
      <c r="I38" s="486"/>
      <c r="J38" s="151"/>
      <c r="K38" s="143"/>
      <c r="L38" s="143"/>
      <c r="M38" s="143"/>
      <c r="N38" s="163"/>
      <c r="O38" s="143"/>
      <c r="P38" s="164"/>
      <c r="Q38" s="164"/>
      <c r="R38" s="164"/>
      <c r="S38" s="164"/>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c r="FQ38" s="143"/>
      <c r="FR38" s="143"/>
      <c r="FS38" s="143"/>
      <c r="FT38" s="143"/>
      <c r="FU38" s="143"/>
      <c r="FV38" s="143"/>
      <c r="FW38" s="143"/>
      <c r="FX38" s="143"/>
      <c r="FY38" s="143"/>
      <c r="FZ38" s="143"/>
      <c r="GA38" s="143"/>
      <c r="GB38" s="143"/>
      <c r="GC38" s="143"/>
      <c r="GD38" s="143"/>
      <c r="GE38" s="143"/>
      <c r="GF38" s="143"/>
      <c r="GG38" s="143"/>
      <c r="GH38" s="143"/>
      <c r="GI38" s="143"/>
      <c r="GJ38" s="143"/>
      <c r="GK38" s="143"/>
      <c r="GL38" s="143"/>
      <c r="GM38" s="143"/>
      <c r="GN38" s="143"/>
      <c r="GO38" s="143"/>
      <c r="GP38" s="143"/>
      <c r="GQ38" s="143"/>
      <c r="GR38" s="143"/>
      <c r="GS38" s="143"/>
      <c r="GT38" s="143"/>
      <c r="GU38" s="143"/>
      <c r="GV38" s="143"/>
      <c r="GW38" s="143"/>
      <c r="GX38" s="143"/>
      <c r="GY38" s="143"/>
      <c r="GZ38" s="143"/>
      <c r="HA38" s="143"/>
      <c r="HB38" s="143"/>
      <c r="HC38" s="143"/>
      <c r="HD38" s="143"/>
      <c r="HE38" s="143"/>
      <c r="HF38" s="143"/>
      <c r="HG38" s="143"/>
      <c r="HH38" s="143"/>
      <c r="HI38" s="143"/>
      <c r="HJ38" s="143"/>
      <c r="HK38" s="143"/>
      <c r="HL38" s="143"/>
      <c r="HM38" s="143"/>
      <c r="HN38" s="143"/>
      <c r="HO38" s="143"/>
      <c r="HP38" s="143"/>
      <c r="HQ38" s="143"/>
      <c r="HR38" s="143"/>
      <c r="HS38" s="143"/>
      <c r="HT38" s="143"/>
      <c r="HU38" s="143"/>
      <c r="HV38" s="143"/>
      <c r="HW38" s="143"/>
      <c r="HX38" s="143"/>
      <c r="HY38" s="143"/>
      <c r="HZ38" s="143"/>
      <c r="IA38" s="143"/>
      <c r="IB38" s="143"/>
      <c r="IC38" s="143"/>
      <c r="ID38" s="143"/>
      <c r="IE38" s="143"/>
      <c r="IF38" s="143"/>
      <c r="IG38" s="143"/>
      <c r="IH38" s="143"/>
      <c r="II38" s="143"/>
      <c r="IJ38" s="143"/>
      <c r="IK38" s="143"/>
      <c r="IL38" s="143"/>
      <c r="IM38" s="143"/>
      <c r="IN38" s="143"/>
      <c r="IO38" s="143"/>
      <c r="IP38" s="143"/>
      <c r="IQ38" s="143"/>
      <c r="IR38" s="143"/>
      <c r="IS38" s="143"/>
      <c r="IT38" s="143"/>
      <c r="IU38" s="143"/>
      <c r="IV38" s="143"/>
      <c r="IW38" s="143"/>
    </row>
    <row r="39" spans="1:257" hidden="1" x14ac:dyDescent="0.25">
      <c r="A39" s="154" t="s">
        <v>61</v>
      </c>
      <c r="B39" s="500"/>
      <c r="C39" s="501"/>
      <c r="D39" s="502"/>
      <c r="E39" s="477"/>
      <c r="F39" s="479"/>
      <c r="G39" s="481"/>
      <c r="H39" s="483">
        <f>D39*E39*F39/12*G39</f>
        <v>0</v>
      </c>
      <c r="I39" s="485">
        <f>(D39*F39/12*G39)+(D39*E39*F39/12*G39)</f>
        <v>0</v>
      </c>
      <c r="J39" s="165"/>
      <c r="K39" s="143"/>
      <c r="L39" s="143"/>
      <c r="M39" s="143"/>
      <c r="N39" s="163"/>
      <c r="O39" s="143"/>
      <c r="P39" s="164"/>
      <c r="Q39" s="164"/>
      <c r="R39" s="164"/>
      <c r="S39" s="164"/>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143"/>
      <c r="ER39" s="143"/>
      <c r="ES39" s="143"/>
      <c r="ET39" s="143"/>
      <c r="EU39" s="143"/>
      <c r="EV39" s="143"/>
      <c r="EW39" s="143"/>
      <c r="EX39" s="143"/>
      <c r="EY39" s="143"/>
      <c r="EZ39" s="143"/>
      <c r="FA39" s="143"/>
      <c r="FB39" s="143"/>
      <c r="FC39" s="143"/>
      <c r="FD39" s="143"/>
      <c r="FE39" s="143"/>
      <c r="FF39" s="143"/>
      <c r="FG39" s="143"/>
      <c r="FH39" s="143"/>
      <c r="FI39" s="143"/>
      <c r="FJ39" s="143"/>
      <c r="FK39" s="143"/>
      <c r="FL39" s="143"/>
      <c r="FM39" s="143"/>
      <c r="FN39" s="143"/>
      <c r="FO39" s="143"/>
      <c r="FP39" s="143"/>
      <c r="FQ39" s="143"/>
      <c r="FR39" s="143"/>
      <c r="FS39" s="143"/>
      <c r="FT39" s="143"/>
      <c r="FU39" s="143"/>
      <c r="FV39" s="143"/>
      <c r="FW39" s="143"/>
      <c r="FX39" s="143"/>
      <c r="FY39" s="143"/>
      <c r="FZ39" s="143"/>
      <c r="GA39" s="143"/>
      <c r="GB39" s="143"/>
      <c r="GC39" s="143"/>
      <c r="GD39" s="143"/>
      <c r="GE39" s="143"/>
      <c r="GF39" s="143"/>
      <c r="GG39" s="143"/>
      <c r="GH39" s="143"/>
      <c r="GI39" s="143"/>
      <c r="GJ39" s="143"/>
      <c r="GK39" s="143"/>
      <c r="GL39" s="143"/>
      <c r="GM39" s="143"/>
      <c r="GN39" s="143"/>
      <c r="GO39" s="143"/>
      <c r="GP39" s="143"/>
      <c r="GQ39" s="143"/>
      <c r="GR39" s="143"/>
      <c r="GS39" s="143"/>
      <c r="GT39" s="143"/>
      <c r="GU39" s="143"/>
      <c r="GV39" s="143"/>
      <c r="GW39" s="143"/>
      <c r="GX39" s="143"/>
      <c r="GY39" s="143"/>
      <c r="GZ39" s="143"/>
      <c r="HA39" s="143"/>
      <c r="HB39" s="143"/>
      <c r="HC39" s="143"/>
      <c r="HD39" s="143"/>
      <c r="HE39" s="143"/>
      <c r="HF39" s="143"/>
      <c r="HG39" s="143"/>
      <c r="HH39" s="143"/>
      <c r="HI39" s="143"/>
      <c r="HJ39" s="143"/>
      <c r="HK39" s="143"/>
      <c r="HL39" s="143"/>
      <c r="HM39" s="143"/>
      <c r="HN39" s="143"/>
      <c r="HO39" s="143"/>
      <c r="HP39" s="143"/>
      <c r="HQ39" s="143"/>
      <c r="HR39" s="143"/>
      <c r="HS39" s="143"/>
      <c r="HT39" s="143"/>
      <c r="HU39" s="143"/>
      <c r="HV39" s="143"/>
      <c r="HW39" s="143"/>
      <c r="HX39" s="143"/>
      <c r="HY39" s="143"/>
      <c r="HZ39" s="143"/>
      <c r="IA39" s="143"/>
      <c r="IB39" s="143"/>
      <c r="IC39" s="143"/>
      <c r="ID39" s="143"/>
      <c r="IE39" s="143"/>
      <c r="IF39" s="143"/>
      <c r="IG39" s="143"/>
      <c r="IH39" s="143"/>
      <c r="II39" s="143"/>
      <c r="IJ39" s="143"/>
      <c r="IK39" s="143"/>
      <c r="IL39" s="143"/>
      <c r="IM39" s="143"/>
      <c r="IN39" s="143"/>
      <c r="IO39" s="143"/>
      <c r="IP39" s="143"/>
      <c r="IQ39" s="143"/>
      <c r="IR39" s="143"/>
      <c r="IS39" s="143"/>
      <c r="IT39" s="143"/>
      <c r="IU39" s="143"/>
      <c r="IV39" s="143"/>
      <c r="IW39" s="143"/>
    </row>
    <row r="40" spans="1:257" ht="37.4" hidden="1" customHeight="1" thickBot="1" x14ac:dyDescent="0.3">
      <c r="A40" s="158" t="s">
        <v>69</v>
      </c>
      <c r="B40" s="487"/>
      <c r="C40" s="488"/>
      <c r="D40" s="503"/>
      <c r="E40" s="478"/>
      <c r="F40" s="480"/>
      <c r="G40" s="482"/>
      <c r="H40" s="484"/>
      <c r="I40" s="486"/>
      <c r="J40" s="144"/>
      <c r="K40" s="143"/>
      <c r="L40" s="143"/>
      <c r="M40" s="143"/>
      <c r="N40" s="163"/>
      <c r="O40" s="143"/>
      <c r="P40" s="164"/>
      <c r="Q40" s="164"/>
      <c r="R40" s="164"/>
      <c r="S40" s="164"/>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c r="FG40" s="143"/>
      <c r="FH40" s="143"/>
      <c r="FI40" s="143"/>
      <c r="FJ40" s="143"/>
      <c r="FK40" s="143"/>
      <c r="FL40" s="143"/>
      <c r="FM40" s="143"/>
      <c r="FN40" s="143"/>
      <c r="FO40" s="143"/>
      <c r="FP40" s="143"/>
      <c r="FQ40" s="143"/>
      <c r="FR40" s="143"/>
      <c r="FS40" s="143"/>
      <c r="FT40" s="143"/>
      <c r="FU40" s="143"/>
      <c r="FV40" s="143"/>
      <c r="FW40" s="143"/>
      <c r="FX40" s="143"/>
      <c r="FY40" s="143"/>
      <c r="FZ40" s="143"/>
      <c r="GA40" s="143"/>
      <c r="GB40" s="143"/>
      <c r="GC40" s="143"/>
      <c r="GD40" s="143"/>
      <c r="GE40" s="143"/>
      <c r="GF40" s="143"/>
      <c r="GG40" s="143"/>
      <c r="GH40" s="143"/>
      <c r="GI40" s="143"/>
      <c r="GJ40" s="143"/>
      <c r="GK40" s="143"/>
      <c r="GL40" s="143"/>
      <c r="GM40" s="143"/>
      <c r="GN40" s="143"/>
      <c r="GO40" s="143"/>
      <c r="GP40" s="143"/>
      <c r="GQ40" s="143"/>
      <c r="GR40" s="143"/>
      <c r="GS40" s="143"/>
      <c r="GT40" s="143"/>
      <c r="GU40" s="143"/>
      <c r="GV40" s="143"/>
      <c r="GW40" s="143"/>
      <c r="GX40" s="143"/>
      <c r="GY40" s="143"/>
      <c r="GZ40" s="143"/>
      <c r="HA40" s="143"/>
      <c r="HB40" s="143"/>
      <c r="HC40" s="143"/>
      <c r="HD40" s="143"/>
      <c r="HE40" s="143"/>
      <c r="HF40" s="143"/>
      <c r="HG40" s="143"/>
      <c r="HH40" s="143"/>
      <c r="HI40" s="143"/>
      <c r="HJ40" s="143"/>
      <c r="HK40" s="143"/>
      <c r="HL40" s="143"/>
      <c r="HM40" s="143"/>
      <c r="HN40" s="143"/>
      <c r="HO40" s="143"/>
      <c r="HP40" s="143"/>
      <c r="HQ40" s="143"/>
      <c r="HR40" s="143"/>
      <c r="HS40" s="143"/>
      <c r="HT40" s="143"/>
      <c r="HU40" s="143"/>
      <c r="HV40" s="143"/>
      <c r="HW40" s="143"/>
      <c r="HX40" s="143"/>
      <c r="HY40" s="143"/>
      <c r="HZ40" s="143"/>
      <c r="IA40" s="143"/>
      <c r="IB40" s="143"/>
      <c r="IC40" s="143"/>
      <c r="ID40" s="143"/>
      <c r="IE40" s="143"/>
      <c r="IF40" s="143"/>
      <c r="IG40" s="143"/>
      <c r="IH40" s="143"/>
      <c r="II40" s="143"/>
      <c r="IJ40" s="143"/>
      <c r="IK40" s="143"/>
      <c r="IL40" s="143"/>
      <c r="IM40" s="143"/>
      <c r="IN40" s="143"/>
      <c r="IO40" s="143"/>
      <c r="IP40" s="143"/>
      <c r="IQ40" s="143"/>
      <c r="IR40" s="143"/>
      <c r="IS40" s="143"/>
      <c r="IT40" s="143"/>
      <c r="IU40" s="143"/>
      <c r="IV40" s="143"/>
      <c r="IW40" s="143"/>
    </row>
    <row r="41" spans="1:257" hidden="1" x14ac:dyDescent="0.25">
      <c r="A41" s="154" t="s">
        <v>61</v>
      </c>
      <c r="B41" s="500"/>
      <c r="C41" s="501"/>
      <c r="D41" s="502"/>
      <c r="E41" s="477"/>
      <c r="F41" s="479"/>
      <c r="G41" s="481"/>
      <c r="H41" s="483">
        <f>D41*E41*F41/12*G41</f>
        <v>0</v>
      </c>
      <c r="I41" s="485">
        <f>(D41*F41/12*G41)+(D41*E41*F41/12*G41)</f>
        <v>0</v>
      </c>
      <c r="K41" s="143"/>
      <c r="L41" s="143"/>
      <c r="M41" s="143"/>
      <c r="N41" s="163"/>
      <c r="O41" s="143"/>
      <c r="P41" s="164"/>
      <c r="Q41" s="164"/>
      <c r="R41" s="164"/>
      <c r="S41" s="164"/>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c r="EO41" s="143"/>
      <c r="EP41" s="143"/>
      <c r="EQ41" s="143"/>
      <c r="ER41" s="143"/>
      <c r="ES41" s="143"/>
      <c r="ET41" s="143"/>
      <c r="EU41" s="143"/>
      <c r="EV41" s="143"/>
      <c r="EW41" s="143"/>
      <c r="EX41" s="143"/>
      <c r="EY41" s="143"/>
      <c r="EZ41" s="143"/>
      <c r="FA41" s="143"/>
      <c r="FB41" s="143"/>
      <c r="FC41" s="143"/>
      <c r="FD41" s="143"/>
      <c r="FE41" s="143"/>
      <c r="FF41" s="143"/>
      <c r="FG41" s="143"/>
      <c r="FH41" s="143"/>
      <c r="FI41" s="143"/>
      <c r="FJ41" s="143"/>
      <c r="FK41" s="143"/>
      <c r="FL41" s="143"/>
      <c r="FM41" s="143"/>
      <c r="FN41" s="143"/>
      <c r="FO41" s="143"/>
      <c r="FP41" s="143"/>
      <c r="FQ41" s="143"/>
      <c r="FR41" s="143"/>
      <c r="FS41" s="143"/>
      <c r="FT41" s="143"/>
      <c r="FU41" s="143"/>
      <c r="FV41" s="143"/>
      <c r="FW41" s="143"/>
      <c r="FX41" s="143"/>
      <c r="FY41" s="143"/>
      <c r="FZ41" s="143"/>
      <c r="GA41" s="143"/>
      <c r="GB41" s="143"/>
      <c r="GC41" s="143"/>
      <c r="GD41" s="143"/>
      <c r="GE41" s="143"/>
      <c r="GF41" s="143"/>
      <c r="GG41" s="143"/>
      <c r="GH41" s="143"/>
      <c r="GI41" s="143"/>
      <c r="GJ41" s="143"/>
      <c r="GK41" s="143"/>
      <c r="GL41" s="143"/>
      <c r="GM41" s="143"/>
      <c r="GN41" s="143"/>
      <c r="GO41" s="143"/>
      <c r="GP41" s="143"/>
      <c r="GQ41" s="143"/>
      <c r="GR41" s="143"/>
      <c r="GS41" s="143"/>
      <c r="GT41" s="143"/>
      <c r="GU41" s="143"/>
      <c r="GV41" s="143"/>
      <c r="GW41" s="143"/>
      <c r="GX41" s="143"/>
      <c r="GY41" s="143"/>
      <c r="GZ41" s="143"/>
      <c r="HA41" s="143"/>
      <c r="HB41" s="143"/>
      <c r="HC41" s="143"/>
      <c r="HD41" s="143"/>
      <c r="HE41" s="143"/>
      <c r="HF41" s="143"/>
      <c r="HG41" s="143"/>
      <c r="HH41" s="143"/>
      <c r="HI41" s="143"/>
      <c r="HJ41" s="143"/>
      <c r="HK41" s="143"/>
      <c r="HL41" s="143"/>
      <c r="HM41" s="143"/>
      <c r="HN41" s="143"/>
      <c r="HO41" s="143"/>
      <c r="HP41" s="143"/>
      <c r="HQ41" s="143"/>
      <c r="HR41" s="143"/>
      <c r="HS41" s="143"/>
      <c r="HT41" s="143"/>
      <c r="HU41" s="143"/>
      <c r="HV41" s="143"/>
      <c r="HW41" s="143"/>
      <c r="HX41" s="143"/>
      <c r="HY41" s="143"/>
      <c r="HZ41" s="143"/>
      <c r="IA41" s="143"/>
      <c r="IB41" s="143"/>
      <c r="IC41" s="143"/>
      <c r="ID41" s="143"/>
      <c r="IE41" s="143"/>
      <c r="IF41" s="143"/>
      <c r="IG41" s="143"/>
      <c r="IH41" s="143"/>
      <c r="II41" s="143"/>
      <c r="IJ41" s="143"/>
      <c r="IK41" s="143"/>
      <c r="IL41" s="143"/>
      <c r="IM41" s="143"/>
      <c r="IN41" s="143"/>
      <c r="IO41" s="143"/>
      <c r="IP41" s="143"/>
      <c r="IQ41" s="143"/>
      <c r="IR41" s="143"/>
      <c r="IS41" s="143"/>
      <c r="IT41" s="143"/>
      <c r="IU41" s="143"/>
      <c r="IV41" s="143"/>
      <c r="IW41" s="143"/>
    </row>
    <row r="42" spans="1:257" ht="37.4" hidden="1" customHeight="1" thickBot="1" x14ac:dyDescent="0.3">
      <c r="A42" s="158" t="s">
        <v>69</v>
      </c>
      <c r="B42" s="487"/>
      <c r="C42" s="488"/>
      <c r="D42" s="503"/>
      <c r="E42" s="478"/>
      <c r="F42" s="480"/>
      <c r="G42" s="482"/>
      <c r="H42" s="484"/>
      <c r="I42" s="486"/>
      <c r="J42" s="144"/>
      <c r="K42" s="143"/>
      <c r="L42" s="143"/>
      <c r="M42" s="143"/>
      <c r="N42" s="163"/>
      <c r="O42" s="143"/>
      <c r="P42" s="164"/>
      <c r="Q42" s="164"/>
      <c r="R42" s="164"/>
      <c r="S42" s="164"/>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43"/>
      <c r="EM42" s="143"/>
      <c r="EN42" s="143"/>
      <c r="EO42" s="143"/>
      <c r="EP42" s="143"/>
      <c r="EQ42" s="143"/>
      <c r="ER42" s="143"/>
      <c r="ES42" s="143"/>
      <c r="ET42" s="143"/>
      <c r="EU42" s="143"/>
      <c r="EV42" s="143"/>
      <c r="EW42" s="143"/>
      <c r="EX42" s="143"/>
      <c r="EY42" s="143"/>
      <c r="EZ42" s="143"/>
      <c r="FA42" s="143"/>
      <c r="FB42" s="143"/>
      <c r="FC42" s="143"/>
      <c r="FD42" s="143"/>
      <c r="FE42" s="143"/>
      <c r="FF42" s="143"/>
      <c r="FG42" s="143"/>
      <c r="FH42" s="143"/>
      <c r="FI42" s="143"/>
      <c r="FJ42" s="143"/>
      <c r="FK42" s="143"/>
      <c r="FL42" s="143"/>
      <c r="FM42" s="143"/>
      <c r="FN42" s="143"/>
      <c r="FO42" s="143"/>
      <c r="FP42" s="143"/>
      <c r="FQ42" s="143"/>
      <c r="FR42" s="143"/>
      <c r="FS42" s="143"/>
      <c r="FT42" s="143"/>
      <c r="FU42" s="143"/>
      <c r="FV42" s="143"/>
      <c r="FW42" s="143"/>
      <c r="FX42" s="143"/>
      <c r="FY42" s="143"/>
      <c r="FZ42" s="143"/>
      <c r="GA42" s="143"/>
      <c r="GB42" s="143"/>
      <c r="GC42" s="143"/>
      <c r="GD42" s="143"/>
      <c r="GE42" s="143"/>
      <c r="GF42" s="143"/>
      <c r="GG42" s="143"/>
      <c r="GH42" s="143"/>
      <c r="GI42" s="143"/>
      <c r="GJ42" s="143"/>
      <c r="GK42" s="143"/>
      <c r="GL42" s="143"/>
      <c r="GM42" s="143"/>
      <c r="GN42" s="143"/>
      <c r="GO42" s="143"/>
      <c r="GP42" s="143"/>
      <c r="GQ42" s="143"/>
      <c r="GR42" s="143"/>
      <c r="GS42" s="143"/>
      <c r="GT42" s="143"/>
      <c r="GU42" s="143"/>
      <c r="GV42" s="143"/>
      <c r="GW42" s="143"/>
      <c r="GX42" s="143"/>
      <c r="GY42" s="143"/>
      <c r="GZ42" s="143"/>
      <c r="HA42" s="143"/>
      <c r="HB42" s="143"/>
      <c r="HC42" s="143"/>
      <c r="HD42" s="143"/>
      <c r="HE42" s="143"/>
      <c r="HF42" s="143"/>
      <c r="HG42" s="143"/>
      <c r="HH42" s="143"/>
      <c r="HI42" s="143"/>
      <c r="HJ42" s="143"/>
      <c r="HK42" s="143"/>
      <c r="HL42" s="143"/>
      <c r="HM42" s="143"/>
      <c r="HN42" s="143"/>
      <c r="HO42" s="143"/>
      <c r="HP42" s="143"/>
      <c r="HQ42" s="143"/>
      <c r="HR42" s="143"/>
      <c r="HS42" s="143"/>
      <c r="HT42" s="143"/>
      <c r="HU42" s="143"/>
      <c r="HV42" s="143"/>
      <c r="HW42" s="143"/>
      <c r="HX42" s="143"/>
      <c r="HY42" s="143"/>
      <c r="HZ42" s="143"/>
      <c r="IA42" s="143"/>
      <c r="IB42" s="143"/>
      <c r="IC42" s="143"/>
      <c r="ID42" s="143"/>
      <c r="IE42" s="143"/>
      <c r="IF42" s="143"/>
      <c r="IG42" s="143"/>
      <c r="IH42" s="143"/>
      <c r="II42" s="143"/>
      <c r="IJ42" s="143"/>
      <c r="IK42" s="143"/>
      <c r="IL42" s="143"/>
      <c r="IM42" s="143"/>
      <c r="IN42" s="143"/>
      <c r="IO42" s="143"/>
      <c r="IP42" s="143"/>
      <c r="IQ42" s="143"/>
      <c r="IR42" s="143"/>
      <c r="IS42" s="143"/>
      <c r="IT42" s="143"/>
      <c r="IU42" s="143"/>
      <c r="IV42" s="143"/>
      <c r="IW42" s="143"/>
    </row>
    <row r="43" spans="1:257" hidden="1" x14ac:dyDescent="0.25">
      <c r="A43" s="154" t="s">
        <v>61</v>
      </c>
      <c r="B43" s="500"/>
      <c r="C43" s="501"/>
      <c r="D43" s="502"/>
      <c r="E43" s="477"/>
      <c r="F43" s="479"/>
      <c r="G43" s="481"/>
      <c r="H43" s="483">
        <f>D43*E43*F43/12*G43</f>
        <v>0</v>
      </c>
      <c r="I43" s="485">
        <f>(D43*F43/12*G43)+(D43*E43*F43/12*G43)</f>
        <v>0</v>
      </c>
      <c r="K43" s="143"/>
      <c r="L43" s="143"/>
      <c r="M43" s="143"/>
      <c r="N43" s="163"/>
      <c r="O43" s="143"/>
      <c r="P43" s="164"/>
      <c r="Q43" s="164"/>
      <c r="R43" s="164"/>
      <c r="S43" s="164"/>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43"/>
      <c r="DF43" s="143"/>
      <c r="DG43" s="143"/>
      <c r="DH43" s="143"/>
      <c r="DI43" s="143"/>
      <c r="DJ43" s="143"/>
      <c r="DK43" s="143"/>
      <c r="DL43" s="143"/>
      <c r="DM43" s="143"/>
      <c r="DN43" s="143"/>
      <c r="DO43" s="143"/>
      <c r="DP43" s="143"/>
      <c r="DQ43" s="143"/>
      <c r="DR43" s="143"/>
      <c r="DS43" s="143"/>
      <c r="DT43" s="143"/>
      <c r="DU43" s="143"/>
      <c r="DV43" s="143"/>
      <c r="DW43" s="143"/>
      <c r="DX43" s="143"/>
      <c r="DY43" s="143"/>
      <c r="DZ43" s="143"/>
      <c r="EA43" s="143"/>
      <c r="EB43" s="143"/>
      <c r="EC43" s="143"/>
      <c r="ED43" s="143"/>
      <c r="EE43" s="143"/>
      <c r="EF43" s="143"/>
      <c r="EG43" s="143"/>
      <c r="EH43" s="143"/>
      <c r="EI43" s="143"/>
      <c r="EJ43" s="143"/>
      <c r="EK43" s="143"/>
      <c r="EL43" s="143"/>
      <c r="EM43" s="143"/>
      <c r="EN43" s="143"/>
      <c r="EO43" s="143"/>
      <c r="EP43" s="143"/>
      <c r="EQ43" s="143"/>
      <c r="ER43" s="143"/>
      <c r="ES43" s="143"/>
      <c r="ET43" s="143"/>
      <c r="EU43" s="143"/>
      <c r="EV43" s="143"/>
      <c r="EW43" s="143"/>
      <c r="EX43" s="143"/>
      <c r="EY43" s="143"/>
      <c r="EZ43" s="143"/>
      <c r="FA43" s="143"/>
      <c r="FB43" s="143"/>
      <c r="FC43" s="143"/>
      <c r="FD43" s="143"/>
      <c r="FE43" s="143"/>
      <c r="FF43" s="143"/>
      <c r="FG43" s="143"/>
      <c r="FH43" s="143"/>
      <c r="FI43" s="143"/>
      <c r="FJ43" s="143"/>
      <c r="FK43" s="143"/>
      <c r="FL43" s="143"/>
      <c r="FM43" s="143"/>
      <c r="FN43" s="143"/>
      <c r="FO43" s="143"/>
      <c r="FP43" s="143"/>
      <c r="FQ43" s="143"/>
      <c r="FR43" s="143"/>
      <c r="FS43" s="143"/>
      <c r="FT43" s="143"/>
      <c r="FU43" s="143"/>
      <c r="FV43" s="143"/>
      <c r="FW43" s="143"/>
      <c r="FX43" s="143"/>
      <c r="FY43" s="143"/>
      <c r="FZ43" s="143"/>
      <c r="GA43" s="143"/>
      <c r="GB43" s="143"/>
      <c r="GC43" s="143"/>
      <c r="GD43" s="143"/>
      <c r="GE43" s="143"/>
      <c r="GF43" s="143"/>
      <c r="GG43" s="143"/>
      <c r="GH43" s="143"/>
      <c r="GI43" s="143"/>
      <c r="GJ43" s="143"/>
      <c r="GK43" s="143"/>
      <c r="GL43" s="143"/>
      <c r="GM43" s="143"/>
      <c r="GN43" s="143"/>
      <c r="GO43" s="143"/>
      <c r="GP43" s="143"/>
      <c r="GQ43" s="143"/>
      <c r="GR43" s="143"/>
      <c r="GS43" s="143"/>
      <c r="GT43" s="143"/>
      <c r="GU43" s="143"/>
      <c r="GV43" s="143"/>
      <c r="GW43" s="143"/>
      <c r="GX43" s="143"/>
      <c r="GY43" s="143"/>
      <c r="GZ43" s="143"/>
      <c r="HA43" s="143"/>
      <c r="HB43" s="143"/>
      <c r="HC43" s="143"/>
      <c r="HD43" s="143"/>
      <c r="HE43" s="143"/>
      <c r="HF43" s="143"/>
      <c r="HG43" s="143"/>
      <c r="HH43" s="143"/>
      <c r="HI43" s="143"/>
      <c r="HJ43" s="143"/>
      <c r="HK43" s="143"/>
      <c r="HL43" s="143"/>
      <c r="HM43" s="143"/>
      <c r="HN43" s="143"/>
      <c r="HO43" s="143"/>
      <c r="HP43" s="143"/>
      <c r="HQ43" s="143"/>
      <c r="HR43" s="143"/>
      <c r="HS43" s="143"/>
      <c r="HT43" s="143"/>
      <c r="HU43" s="143"/>
      <c r="HV43" s="143"/>
      <c r="HW43" s="143"/>
      <c r="HX43" s="143"/>
      <c r="HY43" s="143"/>
      <c r="HZ43" s="143"/>
      <c r="IA43" s="143"/>
      <c r="IB43" s="143"/>
      <c r="IC43" s="143"/>
      <c r="ID43" s="143"/>
      <c r="IE43" s="143"/>
      <c r="IF43" s="143"/>
      <c r="IG43" s="143"/>
      <c r="IH43" s="143"/>
      <c r="II43" s="143"/>
      <c r="IJ43" s="143"/>
      <c r="IK43" s="143"/>
      <c r="IL43" s="143"/>
      <c r="IM43" s="143"/>
      <c r="IN43" s="143"/>
      <c r="IO43" s="143"/>
      <c r="IP43" s="143"/>
      <c r="IQ43" s="143"/>
      <c r="IR43" s="143"/>
      <c r="IS43" s="143"/>
      <c r="IT43" s="143"/>
      <c r="IU43" s="143"/>
      <c r="IV43" s="143"/>
      <c r="IW43" s="143"/>
    </row>
    <row r="44" spans="1:257" ht="37.4" hidden="1" customHeight="1" thickBot="1" x14ac:dyDescent="0.3">
      <c r="A44" s="158" t="s">
        <v>69</v>
      </c>
      <c r="B44" s="487"/>
      <c r="C44" s="488"/>
      <c r="D44" s="503"/>
      <c r="E44" s="478"/>
      <c r="F44" s="480"/>
      <c r="G44" s="482"/>
      <c r="H44" s="484"/>
      <c r="I44" s="486"/>
      <c r="J44" s="144"/>
      <c r="K44" s="143"/>
      <c r="L44" s="143"/>
      <c r="M44" s="143"/>
      <c r="N44" s="163"/>
      <c r="O44" s="143"/>
      <c r="P44" s="164"/>
      <c r="Q44" s="164"/>
      <c r="R44" s="164"/>
      <c r="S44" s="164"/>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c r="DJ44" s="143"/>
      <c r="DK44" s="143"/>
      <c r="DL44" s="143"/>
      <c r="DM44" s="143"/>
      <c r="DN44" s="143"/>
      <c r="DO44" s="143"/>
      <c r="DP44" s="143"/>
      <c r="DQ44" s="143"/>
      <c r="DR44" s="143"/>
      <c r="DS44" s="143"/>
      <c r="DT44" s="143"/>
      <c r="DU44" s="143"/>
      <c r="DV44" s="143"/>
      <c r="DW44" s="143"/>
      <c r="DX44" s="143"/>
      <c r="DY44" s="143"/>
      <c r="DZ44" s="143"/>
      <c r="EA44" s="143"/>
      <c r="EB44" s="143"/>
      <c r="EC44" s="143"/>
      <c r="ED44" s="143"/>
      <c r="EE44" s="143"/>
      <c r="EF44" s="143"/>
      <c r="EG44" s="143"/>
      <c r="EH44" s="143"/>
      <c r="EI44" s="143"/>
      <c r="EJ44" s="143"/>
      <c r="EK44" s="143"/>
      <c r="EL44" s="143"/>
      <c r="EM44" s="143"/>
      <c r="EN44" s="143"/>
      <c r="EO44" s="143"/>
      <c r="EP44" s="143"/>
      <c r="EQ44" s="143"/>
      <c r="ER44" s="143"/>
      <c r="ES44" s="143"/>
      <c r="ET44" s="143"/>
      <c r="EU44" s="143"/>
      <c r="EV44" s="143"/>
      <c r="EW44" s="143"/>
      <c r="EX44" s="143"/>
      <c r="EY44" s="143"/>
      <c r="EZ44" s="143"/>
      <c r="FA44" s="143"/>
      <c r="FB44" s="143"/>
      <c r="FC44" s="143"/>
      <c r="FD44" s="143"/>
      <c r="FE44" s="143"/>
      <c r="FF44" s="143"/>
      <c r="FG44" s="143"/>
      <c r="FH44" s="143"/>
      <c r="FI44" s="143"/>
      <c r="FJ44" s="143"/>
      <c r="FK44" s="143"/>
      <c r="FL44" s="143"/>
      <c r="FM44" s="143"/>
      <c r="FN44" s="143"/>
      <c r="FO44" s="143"/>
      <c r="FP44" s="143"/>
      <c r="FQ44" s="143"/>
      <c r="FR44" s="143"/>
      <c r="FS44" s="143"/>
      <c r="FT44" s="143"/>
      <c r="FU44" s="143"/>
      <c r="FV44" s="143"/>
      <c r="FW44" s="143"/>
      <c r="FX44" s="143"/>
      <c r="FY44" s="143"/>
      <c r="FZ44" s="143"/>
      <c r="GA44" s="143"/>
      <c r="GB44" s="143"/>
      <c r="GC44" s="143"/>
      <c r="GD44" s="143"/>
      <c r="GE44" s="143"/>
      <c r="GF44" s="143"/>
      <c r="GG44" s="143"/>
      <c r="GH44" s="143"/>
      <c r="GI44" s="143"/>
      <c r="GJ44" s="143"/>
      <c r="GK44" s="143"/>
      <c r="GL44" s="143"/>
      <c r="GM44" s="143"/>
      <c r="GN44" s="143"/>
      <c r="GO44" s="143"/>
      <c r="GP44" s="143"/>
      <c r="GQ44" s="143"/>
      <c r="GR44" s="143"/>
      <c r="GS44" s="143"/>
      <c r="GT44" s="143"/>
      <c r="GU44" s="143"/>
      <c r="GV44" s="143"/>
      <c r="GW44" s="143"/>
      <c r="GX44" s="143"/>
      <c r="GY44" s="143"/>
      <c r="GZ44" s="143"/>
      <c r="HA44" s="143"/>
      <c r="HB44" s="143"/>
      <c r="HC44" s="143"/>
      <c r="HD44" s="143"/>
      <c r="HE44" s="143"/>
      <c r="HF44" s="143"/>
      <c r="HG44" s="143"/>
      <c r="HH44" s="143"/>
      <c r="HI44" s="143"/>
      <c r="HJ44" s="143"/>
      <c r="HK44" s="143"/>
      <c r="HL44" s="143"/>
      <c r="HM44" s="143"/>
      <c r="HN44" s="143"/>
      <c r="HO44" s="143"/>
      <c r="HP44" s="143"/>
      <c r="HQ44" s="143"/>
      <c r="HR44" s="143"/>
      <c r="HS44" s="143"/>
      <c r="HT44" s="143"/>
      <c r="HU44" s="143"/>
      <c r="HV44" s="143"/>
      <c r="HW44" s="143"/>
      <c r="HX44" s="143"/>
      <c r="HY44" s="143"/>
      <c r="HZ44" s="143"/>
      <c r="IA44" s="143"/>
      <c r="IB44" s="143"/>
      <c r="IC44" s="143"/>
      <c r="ID44" s="143"/>
      <c r="IE44" s="143"/>
      <c r="IF44" s="143"/>
      <c r="IG44" s="143"/>
      <c r="IH44" s="143"/>
      <c r="II44" s="143"/>
      <c r="IJ44" s="143"/>
      <c r="IK44" s="143"/>
      <c r="IL44" s="143"/>
      <c r="IM44" s="143"/>
      <c r="IN44" s="143"/>
      <c r="IO44" s="143"/>
      <c r="IP44" s="143"/>
      <c r="IQ44" s="143"/>
      <c r="IR44" s="143"/>
      <c r="IS44" s="143"/>
      <c r="IT44" s="143"/>
      <c r="IU44" s="143"/>
      <c r="IV44" s="143"/>
      <c r="IW44" s="143"/>
    </row>
    <row r="45" spans="1:257" hidden="1" x14ac:dyDescent="0.25">
      <c r="A45" s="154" t="s">
        <v>61</v>
      </c>
      <c r="B45" s="500"/>
      <c r="C45" s="501"/>
      <c r="D45" s="502"/>
      <c r="E45" s="477"/>
      <c r="F45" s="479"/>
      <c r="G45" s="481"/>
      <c r="H45" s="483">
        <f>D45*E45*F45/12*G45</f>
        <v>0</v>
      </c>
      <c r="I45" s="485">
        <f>(D45*F45/12*G45)+(D45*E45*F45/12*G45)</f>
        <v>0</v>
      </c>
      <c r="K45" s="143"/>
      <c r="L45" s="143"/>
      <c r="M45" s="143"/>
      <c r="N45" s="163"/>
      <c r="O45" s="143"/>
      <c r="P45" s="164"/>
      <c r="Q45" s="164"/>
      <c r="R45" s="164"/>
      <c r="S45" s="164"/>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43"/>
      <c r="DG45" s="143"/>
      <c r="DH45" s="143"/>
      <c r="DI45" s="143"/>
      <c r="DJ45" s="143"/>
      <c r="DK45" s="143"/>
      <c r="DL45" s="143"/>
      <c r="DM45" s="143"/>
      <c r="DN45" s="143"/>
      <c r="DO45" s="143"/>
      <c r="DP45" s="143"/>
      <c r="DQ45" s="143"/>
      <c r="DR45" s="143"/>
      <c r="DS45" s="143"/>
      <c r="DT45" s="143"/>
      <c r="DU45" s="143"/>
      <c r="DV45" s="143"/>
      <c r="DW45" s="143"/>
      <c r="DX45" s="143"/>
      <c r="DY45" s="143"/>
      <c r="DZ45" s="143"/>
      <c r="EA45" s="143"/>
      <c r="EB45" s="143"/>
      <c r="EC45" s="143"/>
      <c r="ED45" s="143"/>
      <c r="EE45" s="143"/>
      <c r="EF45" s="143"/>
      <c r="EG45" s="143"/>
      <c r="EH45" s="143"/>
      <c r="EI45" s="143"/>
      <c r="EJ45" s="143"/>
      <c r="EK45" s="143"/>
      <c r="EL45" s="143"/>
      <c r="EM45" s="143"/>
      <c r="EN45" s="143"/>
      <c r="EO45" s="143"/>
      <c r="EP45" s="143"/>
      <c r="EQ45" s="143"/>
      <c r="ER45" s="143"/>
      <c r="ES45" s="143"/>
      <c r="ET45" s="143"/>
      <c r="EU45" s="143"/>
      <c r="EV45" s="143"/>
      <c r="EW45" s="143"/>
      <c r="EX45" s="143"/>
      <c r="EY45" s="143"/>
      <c r="EZ45" s="143"/>
      <c r="FA45" s="143"/>
      <c r="FB45" s="143"/>
      <c r="FC45" s="143"/>
      <c r="FD45" s="143"/>
      <c r="FE45" s="143"/>
      <c r="FF45" s="143"/>
      <c r="FG45" s="143"/>
      <c r="FH45" s="143"/>
      <c r="FI45" s="143"/>
      <c r="FJ45" s="143"/>
      <c r="FK45" s="143"/>
      <c r="FL45" s="143"/>
      <c r="FM45" s="143"/>
      <c r="FN45" s="143"/>
      <c r="FO45" s="143"/>
      <c r="FP45" s="143"/>
      <c r="FQ45" s="143"/>
      <c r="FR45" s="143"/>
      <c r="FS45" s="143"/>
      <c r="FT45" s="143"/>
      <c r="FU45" s="143"/>
      <c r="FV45" s="143"/>
      <c r="FW45" s="143"/>
      <c r="FX45" s="143"/>
      <c r="FY45" s="143"/>
      <c r="FZ45" s="143"/>
      <c r="GA45" s="143"/>
      <c r="GB45" s="143"/>
      <c r="GC45" s="143"/>
      <c r="GD45" s="143"/>
      <c r="GE45" s="143"/>
      <c r="GF45" s="143"/>
      <c r="GG45" s="143"/>
      <c r="GH45" s="143"/>
      <c r="GI45" s="143"/>
      <c r="GJ45" s="143"/>
      <c r="GK45" s="143"/>
      <c r="GL45" s="143"/>
      <c r="GM45" s="143"/>
      <c r="GN45" s="143"/>
      <c r="GO45" s="143"/>
      <c r="GP45" s="143"/>
      <c r="GQ45" s="143"/>
      <c r="GR45" s="143"/>
      <c r="GS45" s="143"/>
      <c r="GT45" s="143"/>
      <c r="GU45" s="143"/>
      <c r="GV45" s="143"/>
      <c r="GW45" s="143"/>
      <c r="GX45" s="143"/>
      <c r="GY45" s="143"/>
      <c r="GZ45" s="143"/>
      <c r="HA45" s="143"/>
      <c r="HB45" s="143"/>
      <c r="HC45" s="143"/>
      <c r="HD45" s="143"/>
      <c r="HE45" s="143"/>
      <c r="HF45" s="143"/>
      <c r="HG45" s="143"/>
      <c r="HH45" s="143"/>
      <c r="HI45" s="143"/>
      <c r="HJ45" s="143"/>
      <c r="HK45" s="143"/>
      <c r="HL45" s="143"/>
      <c r="HM45" s="143"/>
      <c r="HN45" s="143"/>
      <c r="HO45" s="143"/>
      <c r="HP45" s="143"/>
      <c r="HQ45" s="143"/>
      <c r="HR45" s="143"/>
      <c r="HS45" s="143"/>
      <c r="HT45" s="143"/>
      <c r="HU45" s="143"/>
      <c r="HV45" s="143"/>
      <c r="HW45" s="143"/>
      <c r="HX45" s="143"/>
      <c r="HY45" s="143"/>
      <c r="HZ45" s="143"/>
      <c r="IA45" s="143"/>
      <c r="IB45" s="143"/>
      <c r="IC45" s="143"/>
      <c r="ID45" s="143"/>
      <c r="IE45" s="143"/>
      <c r="IF45" s="143"/>
      <c r="IG45" s="143"/>
      <c r="IH45" s="143"/>
      <c r="II45" s="143"/>
      <c r="IJ45" s="143"/>
      <c r="IK45" s="143"/>
      <c r="IL45" s="143"/>
      <c r="IM45" s="143"/>
      <c r="IN45" s="143"/>
      <c r="IO45" s="143"/>
      <c r="IP45" s="143"/>
      <c r="IQ45" s="143"/>
      <c r="IR45" s="143"/>
      <c r="IS45" s="143"/>
      <c r="IT45" s="143"/>
      <c r="IU45" s="143"/>
      <c r="IV45" s="143"/>
      <c r="IW45" s="143"/>
    </row>
    <row r="46" spans="1:257" ht="37.4" hidden="1" customHeight="1" thickBot="1" x14ac:dyDescent="0.3">
      <c r="A46" s="158" t="s">
        <v>69</v>
      </c>
      <c r="B46" s="487"/>
      <c r="C46" s="488"/>
      <c r="D46" s="503"/>
      <c r="E46" s="478"/>
      <c r="F46" s="480"/>
      <c r="G46" s="482"/>
      <c r="H46" s="484"/>
      <c r="I46" s="486"/>
      <c r="J46" s="144"/>
      <c r="K46" s="143"/>
      <c r="L46" s="143"/>
      <c r="M46" s="143"/>
      <c r="N46" s="163"/>
      <c r="O46" s="143"/>
      <c r="P46" s="164"/>
      <c r="Q46" s="164"/>
      <c r="R46" s="164"/>
      <c r="S46" s="164"/>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143"/>
      <c r="DJ46" s="143"/>
      <c r="DK46" s="143"/>
      <c r="DL46" s="143"/>
      <c r="DM46" s="143"/>
      <c r="DN46" s="143"/>
      <c r="DO46" s="143"/>
      <c r="DP46" s="143"/>
      <c r="DQ46" s="143"/>
      <c r="DR46" s="143"/>
      <c r="DS46" s="143"/>
      <c r="DT46" s="143"/>
      <c r="DU46" s="143"/>
      <c r="DV46" s="143"/>
      <c r="DW46" s="143"/>
      <c r="DX46" s="143"/>
      <c r="DY46" s="143"/>
      <c r="DZ46" s="143"/>
      <c r="EA46" s="143"/>
      <c r="EB46" s="143"/>
      <c r="EC46" s="143"/>
      <c r="ED46" s="143"/>
      <c r="EE46" s="143"/>
      <c r="EF46" s="143"/>
      <c r="EG46" s="143"/>
      <c r="EH46" s="143"/>
      <c r="EI46" s="143"/>
      <c r="EJ46" s="143"/>
      <c r="EK46" s="143"/>
      <c r="EL46" s="143"/>
      <c r="EM46" s="143"/>
      <c r="EN46" s="143"/>
      <c r="EO46" s="143"/>
      <c r="EP46" s="143"/>
      <c r="EQ46" s="143"/>
      <c r="ER46" s="143"/>
      <c r="ES46" s="143"/>
      <c r="ET46" s="143"/>
      <c r="EU46" s="143"/>
      <c r="EV46" s="143"/>
      <c r="EW46" s="143"/>
      <c r="EX46" s="143"/>
      <c r="EY46" s="143"/>
      <c r="EZ46" s="143"/>
      <c r="FA46" s="143"/>
      <c r="FB46" s="143"/>
      <c r="FC46" s="143"/>
      <c r="FD46" s="143"/>
      <c r="FE46" s="143"/>
      <c r="FF46" s="143"/>
      <c r="FG46" s="143"/>
      <c r="FH46" s="143"/>
      <c r="FI46" s="143"/>
      <c r="FJ46" s="143"/>
      <c r="FK46" s="143"/>
      <c r="FL46" s="143"/>
      <c r="FM46" s="143"/>
      <c r="FN46" s="143"/>
      <c r="FO46" s="143"/>
      <c r="FP46" s="143"/>
      <c r="FQ46" s="143"/>
      <c r="FR46" s="143"/>
      <c r="FS46" s="143"/>
      <c r="FT46" s="143"/>
      <c r="FU46" s="143"/>
      <c r="FV46" s="143"/>
      <c r="FW46" s="143"/>
      <c r="FX46" s="143"/>
      <c r="FY46" s="143"/>
      <c r="FZ46" s="143"/>
      <c r="GA46" s="143"/>
      <c r="GB46" s="143"/>
      <c r="GC46" s="143"/>
      <c r="GD46" s="143"/>
      <c r="GE46" s="143"/>
      <c r="GF46" s="143"/>
      <c r="GG46" s="143"/>
      <c r="GH46" s="143"/>
      <c r="GI46" s="143"/>
      <c r="GJ46" s="143"/>
      <c r="GK46" s="143"/>
      <c r="GL46" s="143"/>
      <c r="GM46" s="143"/>
      <c r="GN46" s="143"/>
      <c r="GO46" s="143"/>
      <c r="GP46" s="143"/>
      <c r="GQ46" s="143"/>
      <c r="GR46" s="143"/>
      <c r="GS46" s="143"/>
      <c r="GT46" s="143"/>
      <c r="GU46" s="143"/>
      <c r="GV46" s="143"/>
      <c r="GW46" s="143"/>
      <c r="GX46" s="143"/>
      <c r="GY46" s="143"/>
      <c r="GZ46" s="143"/>
      <c r="HA46" s="143"/>
      <c r="HB46" s="143"/>
      <c r="HC46" s="143"/>
      <c r="HD46" s="143"/>
      <c r="HE46" s="143"/>
      <c r="HF46" s="143"/>
      <c r="HG46" s="143"/>
      <c r="HH46" s="143"/>
      <c r="HI46" s="143"/>
      <c r="HJ46" s="143"/>
      <c r="HK46" s="143"/>
      <c r="HL46" s="143"/>
      <c r="HM46" s="143"/>
      <c r="HN46" s="143"/>
      <c r="HO46" s="143"/>
      <c r="HP46" s="143"/>
      <c r="HQ46" s="143"/>
      <c r="HR46" s="143"/>
      <c r="HS46" s="143"/>
      <c r="HT46" s="143"/>
      <c r="HU46" s="143"/>
      <c r="HV46" s="143"/>
      <c r="HW46" s="143"/>
      <c r="HX46" s="143"/>
      <c r="HY46" s="143"/>
      <c r="HZ46" s="143"/>
      <c r="IA46" s="143"/>
      <c r="IB46" s="143"/>
      <c r="IC46" s="143"/>
      <c r="ID46" s="143"/>
      <c r="IE46" s="143"/>
      <c r="IF46" s="143"/>
      <c r="IG46" s="143"/>
      <c r="IH46" s="143"/>
      <c r="II46" s="143"/>
      <c r="IJ46" s="143"/>
      <c r="IK46" s="143"/>
      <c r="IL46" s="143"/>
      <c r="IM46" s="143"/>
      <c r="IN46" s="143"/>
      <c r="IO46" s="143"/>
      <c r="IP46" s="143"/>
      <c r="IQ46" s="143"/>
      <c r="IR46" s="143"/>
      <c r="IS46" s="143"/>
      <c r="IT46" s="143"/>
      <c r="IU46" s="143"/>
      <c r="IV46" s="143"/>
      <c r="IW46" s="143"/>
    </row>
    <row r="47" spans="1:257" ht="17.899999999999999" hidden="1" customHeight="1" x14ac:dyDescent="0.25">
      <c r="A47" s="154" t="s">
        <v>61</v>
      </c>
      <c r="B47" s="500"/>
      <c r="C47" s="501"/>
      <c r="D47" s="502"/>
      <c r="E47" s="477"/>
      <c r="F47" s="479"/>
      <c r="G47" s="481"/>
      <c r="H47" s="483">
        <f>D47*E47*F47/12*G47</f>
        <v>0</v>
      </c>
      <c r="I47" s="485">
        <f>(D47*F47/12*G47)+(D47*E47*F47/12*G47)</f>
        <v>0</v>
      </c>
      <c r="K47" s="143"/>
      <c r="L47" s="143"/>
      <c r="M47" s="143"/>
      <c r="N47" s="163"/>
      <c r="O47" s="143"/>
      <c r="P47" s="164"/>
      <c r="Q47" s="164"/>
      <c r="R47" s="164"/>
      <c r="S47" s="164"/>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c r="DJ47" s="143"/>
      <c r="DK47" s="143"/>
      <c r="DL47" s="143"/>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c r="EO47" s="143"/>
      <c r="EP47" s="143"/>
      <c r="EQ47" s="143"/>
      <c r="ER47" s="143"/>
      <c r="ES47" s="143"/>
      <c r="ET47" s="143"/>
      <c r="EU47" s="143"/>
      <c r="EV47" s="143"/>
      <c r="EW47" s="143"/>
      <c r="EX47" s="143"/>
      <c r="EY47" s="143"/>
      <c r="EZ47" s="143"/>
      <c r="FA47" s="143"/>
      <c r="FB47" s="143"/>
      <c r="FC47" s="143"/>
      <c r="FD47" s="143"/>
      <c r="FE47" s="143"/>
      <c r="FF47" s="143"/>
      <c r="FG47" s="143"/>
      <c r="FH47" s="143"/>
      <c r="FI47" s="143"/>
      <c r="FJ47" s="143"/>
      <c r="FK47" s="143"/>
      <c r="FL47" s="143"/>
      <c r="FM47" s="143"/>
      <c r="FN47" s="143"/>
      <c r="FO47" s="143"/>
      <c r="FP47" s="143"/>
      <c r="FQ47" s="143"/>
      <c r="FR47" s="143"/>
      <c r="FS47" s="143"/>
      <c r="FT47" s="143"/>
      <c r="FU47" s="143"/>
      <c r="FV47" s="143"/>
      <c r="FW47" s="143"/>
      <c r="FX47" s="143"/>
      <c r="FY47" s="143"/>
      <c r="FZ47" s="143"/>
      <c r="GA47" s="143"/>
      <c r="GB47" s="143"/>
      <c r="GC47" s="143"/>
      <c r="GD47" s="143"/>
      <c r="GE47" s="143"/>
      <c r="GF47" s="143"/>
      <c r="GG47" s="143"/>
      <c r="GH47" s="143"/>
      <c r="GI47" s="143"/>
      <c r="GJ47" s="143"/>
      <c r="GK47" s="143"/>
      <c r="GL47" s="143"/>
      <c r="GM47" s="143"/>
      <c r="GN47" s="143"/>
      <c r="GO47" s="143"/>
      <c r="GP47" s="143"/>
      <c r="GQ47" s="143"/>
      <c r="GR47" s="143"/>
      <c r="GS47" s="143"/>
      <c r="GT47" s="143"/>
      <c r="GU47" s="143"/>
      <c r="GV47" s="143"/>
      <c r="GW47" s="143"/>
      <c r="GX47" s="143"/>
      <c r="GY47" s="143"/>
      <c r="GZ47" s="143"/>
      <c r="HA47" s="143"/>
      <c r="HB47" s="143"/>
      <c r="HC47" s="143"/>
      <c r="HD47" s="143"/>
      <c r="HE47" s="143"/>
      <c r="HF47" s="143"/>
      <c r="HG47" s="143"/>
      <c r="HH47" s="143"/>
      <c r="HI47" s="143"/>
      <c r="HJ47" s="143"/>
      <c r="HK47" s="143"/>
      <c r="HL47" s="143"/>
      <c r="HM47" s="143"/>
      <c r="HN47" s="143"/>
      <c r="HO47" s="143"/>
      <c r="HP47" s="143"/>
      <c r="HQ47" s="143"/>
      <c r="HR47" s="14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c r="IW47" s="143"/>
    </row>
    <row r="48" spans="1:257" ht="37.4" hidden="1" customHeight="1" thickBot="1" x14ac:dyDescent="0.3">
      <c r="A48" s="160" t="s">
        <v>69</v>
      </c>
      <c r="B48" s="487"/>
      <c r="C48" s="488"/>
      <c r="D48" s="503"/>
      <c r="E48" s="478"/>
      <c r="F48" s="480"/>
      <c r="G48" s="482"/>
      <c r="H48" s="484"/>
      <c r="I48" s="486"/>
      <c r="J48" s="144"/>
      <c r="K48" s="143"/>
      <c r="L48" s="143"/>
      <c r="M48" s="143"/>
      <c r="N48" s="163"/>
      <c r="O48" s="143"/>
      <c r="P48" s="164"/>
      <c r="Q48" s="164"/>
      <c r="R48" s="164"/>
      <c r="S48" s="164"/>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c r="EO48" s="143"/>
      <c r="EP48" s="143"/>
      <c r="EQ48" s="143"/>
      <c r="ER48" s="143"/>
      <c r="ES48" s="143"/>
      <c r="ET48" s="143"/>
      <c r="EU48" s="143"/>
      <c r="EV48" s="143"/>
      <c r="EW48" s="143"/>
      <c r="EX48" s="143"/>
      <c r="EY48" s="143"/>
      <c r="EZ48" s="143"/>
      <c r="FA48" s="143"/>
      <c r="FB48" s="143"/>
      <c r="FC48" s="143"/>
      <c r="FD48" s="143"/>
      <c r="FE48" s="143"/>
      <c r="FF48" s="143"/>
      <c r="FG48" s="143"/>
      <c r="FH48" s="143"/>
      <c r="FI48" s="143"/>
      <c r="FJ48" s="143"/>
      <c r="FK48" s="143"/>
      <c r="FL48" s="143"/>
      <c r="FM48" s="143"/>
      <c r="FN48" s="143"/>
      <c r="FO48" s="143"/>
      <c r="FP48" s="143"/>
      <c r="FQ48" s="143"/>
      <c r="FR48" s="143"/>
      <c r="FS48" s="143"/>
      <c r="FT48" s="143"/>
      <c r="FU48" s="143"/>
      <c r="FV48" s="143"/>
      <c r="FW48" s="143"/>
      <c r="FX48" s="143"/>
      <c r="FY48" s="143"/>
      <c r="FZ48" s="143"/>
      <c r="GA48" s="143"/>
      <c r="GB48" s="143"/>
      <c r="GC48" s="143"/>
      <c r="GD48" s="143"/>
      <c r="GE48" s="143"/>
      <c r="GF48" s="143"/>
      <c r="GG48" s="143"/>
      <c r="GH48" s="143"/>
      <c r="GI48" s="143"/>
      <c r="GJ48" s="143"/>
      <c r="GK48" s="143"/>
      <c r="GL48" s="143"/>
      <c r="GM48" s="143"/>
      <c r="GN48" s="143"/>
      <c r="GO48" s="143"/>
      <c r="GP48" s="143"/>
      <c r="GQ48" s="143"/>
      <c r="GR48" s="143"/>
      <c r="GS48" s="143"/>
      <c r="GT48" s="143"/>
      <c r="GU48" s="143"/>
      <c r="GV48" s="143"/>
      <c r="GW48" s="143"/>
      <c r="GX48" s="143"/>
      <c r="GY48" s="143"/>
      <c r="GZ48" s="143"/>
      <c r="HA48" s="143"/>
      <c r="HB48" s="143"/>
      <c r="HC48" s="143"/>
      <c r="HD48" s="143"/>
      <c r="HE48" s="143"/>
      <c r="HF48" s="143"/>
      <c r="HG48" s="143"/>
      <c r="HH48" s="143"/>
      <c r="HI48" s="143"/>
      <c r="HJ48" s="143"/>
      <c r="HK48" s="143"/>
      <c r="HL48" s="143"/>
      <c r="HM48" s="143"/>
      <c r="HN48" s="143"/>
      <c r="HO48" s="143"/>
      <c r="HP48" s="143"/>
      <c r="HQ48" s="143"/>
      <c r="HR48" s="143"/>
      <c r="HS48" s="143"/>
      <c r="HT48" s="143"/>
      <c r="HU48" s="143"/>
      <c r="HV48" s="143"/>
      <c r="HW48" s="143"/>
      <c r="HX48" s="143"/>
      <c r="HY48" s="143"/>
      <c r="HZ48" s="143"/>
      <c r="IA48" s="143"/>
      <c r="IB48" s="143"/>
      <c r="IC48" s="143"/>
      <c r="ID48" s="143"/>
      <c r="IE48" s="143"/>
      <c r="IF48" s="143"/>
      <c r="IG48" s="143"/>
      <c r="IH48" s="143"/>
      <c r="II48" s="143"/>
      <c r="IJ48" s="143"/>
      <c r="IK48" s="143"/>
      <c r="IL48" s="143"/>
      <c r="IM48" s="143"/>
      <c r="IN48" s="143"/>
      <c r="IO48" s="143"/>
      <c r="IP48" s="143"/>
      <c r="IQ48" s="143"/>
      <c r="IR48" s="143"/>
      <c r="IS48" s="143"/>
      <c r="IT48" s="143"/>
      <c r="IU48" s="143"/>
      <c r="IV48" s="143"/>
      <c r="IW48" s="143"/>
    </row>
    <row r="49" spans="1:257" hidden="1" x14ac:dyDescent="0.25">
      <c r="A49" s="154" t="s">
        <v>61</v>
      </c>
      <c r="B49" s="500"/>
      <c r="C49" s="501"/>
      <c r="D49" s="502"/>
      <c r="E49" s="477"/>
      <c r="F49" s="479"/>
      <c r="G49" s="481"/>
      <c r="H49" s="483">
        <f>D49*E49*F49/12*G49</f>
        <v>0</v>
      </c>
      <c r="I49" s="485">
        <f>(D49*F49/12*G49)+(D49*E49*F49/12*G49)</f>
        <v>0</v>
      </c>
      <c r="K49" s="143"/>
      <c r="L49" s="143"/>
      <c r="M49" s="143"/>
      <c r="N49" s="163"/>
      <c r="O49" s="143"/>
      <c r="P49" s="164"/>
      <c r="Q49" s="164"/>
      <c r="R49" s="164"/>
      <c r="S49" s="164"/>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143"/>
      <c r="GT49" s="143"/>
      <c r="GU49" s="143"/>
      <c r="GV49" s="143"/>
      <c r="GW49" s="143"/>
      <c r="GX49" s="143"/>
      <c r="GY49" s="143"/>
      <c r="GZ49" s="143"/>
      <c r="HA49" s="143"/>
      <c r="HB49" s="143"/>
      <c r="HC49" s="143"/>
      <c r="HD49" s="143"/>
      <c r="HE49" s="143"/>
      <c r="HF49" s="143"/>
      <c r="HG49" s="143"/>
      <c r="HH49" s="143"/>
      <c r="HI49" s="143"/>
      <c r="HJ49" s="143"/>
      <c r="HK49" s="143"/>
      <c r="HL49" s="143"/>
      <c r="HM49" s="143"/>
      <c r="HN49" s="143"/>
      <c r="HO49" s="143"/>
      <c r="HP49" s="143"/>
      <c r="HQ49" s="143"/>
      <c r="HR49" s="143"/>
      <c r="HS49" s="143"/>
      <c r="HT49" s="143"/>
      <c r="HU49" s="143"/>
      <c r="HV49" s="143"/>
      <c r="HW49" s="143"/>
      <c r="HX49" s="143"/>
      <c r="HY49" s="143"/>
      <c r="HZ49" s="143"/>
      <c r="IA49" s="143"/>
      <c r="IB49" s="143"/>
      <c r="IC49" s="143"/>
      <c r="ID49" s="143"/>
      <c r="IE49" s="143"/>
      <c r="IF49" s="143"/>
      <c r="IG49" s="143"/>
      <c r="IH49" s="143"/>
      <c r="II49" s="143"/>
      <c r="IJ49" s="143"/>
      <c r="IK49" s="143"/>
      <c r="IL49" s="143"/>
      <c r="IM49" s="143"/>
      <c r="IN49" s="143"/>
      <c r="IO49" s="143"/>
      <c r="IP49" s="143"/>
      <c r="IQ49" s="143"/>
      <c r="IR49" s="143"/>
      <c r="IS49" s="143"/>
      <c r="IT49" s="143"/>
      <c r="IU49" s="143"/>
      <c r="IV49" s="143"/>
      <c r="IW49" s="143"/>
    </row>
    <row r="50" spans="1:257" ht="37.4" hidden="1" customHeight="1" thickBot="1" x14ac:dyDescent="0.3">
      <c r="A50" s="158" t="s">
        <v>69</v>
      </c>
      <c r="B50" s="487"/>
      <c r="C50" s="488"/>
      <c r="D50" s="503"/>
      <c r="E50" s="478"/>
      <c r="F50" s="480"/>
      <c r="G50" s="482"/>
      <c r="H50" s="484"/>
      <c r="I50" s="486"/>
      <c r="J50" s="144"/>
      <c r="K50" s="143"/>
      <c r="L50" s="143"/>
      <c r="M50" s="143"/>
      <c r="N50" s="163"/>
      <c r="O50" s="143"/>
      <c r="P50" s="164"/>
      <c r="Q50" s="164"/>
      <c r="R50" s="164"/>
      <c r="S50" s="164"/>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43"/>
      <c r="DF50" s="143"/>
      <c r="DG50" s="143"/>
      <c r="DH50" s="143"/>
      <c r="DI50" s="143"/>
      <c r="DJ50" s="143"/>
      <c r="DK50" s="143"/>
      <c r="DL50" s="143"/>
      <c r="DM50" s="143"/>
      <c r="DN50" s="143"/>
      <c r="DO50" s="143"/>
      <c r="DP50" s="143"/>
      <c r="DQ50" s="143"/>
      <c r="DR50" s="143"/>
      <c r="DS50" s="143"/>
      <c r="DT50" s="143"/>
      <c r="DU50" s="143"/>
      <c r="DV50" s="143"/>
      <c r="DW50" s="143"/>
      <c r="DX50" s="143"/>
      <c r="DY50" s="143"/>
      <c r="DZ50" s="143"/>
      <c r="EA50" s="143"/>
      <c r="EB50" s="143"/>
      <c r="EC50" s="143"/>
      <c r="ED50" s="143"/>
      <c r="EE50" s="143"/>
      <c r="EF50" s="143"/>
      <c r="EG50" s="143"/>
      <c r="EH50" s="143"/>
      <c r="EI50" s="143"/>
      <c r="EJ50" s="143"/>
      <c r="EK50" s="143"/>
      <c r="EL50" s="143"/>
      <c r="EM50" s="143"/>
      <c r="EN50" s="143"/>
      <c r="EO50" s="143"/>
      <c r="EP50" s="143"/>
      <c r="EQ50" s="143"/>
      <c r="ER50" s="143"/>
      <c r="ES50" s="143"/>
      <c r="ET50" s="143"/>
      <c r="EU50" s="143"/>
      <c r="EV50" s="143"/>
      <c r="EW50" s="143"/>
      <c r="EX50" s="143"/>
      <c r="EY50" s="143"/>
      <c r="EZ50" s="143"/>
      <c r="FA50" s="143"/>
      <c r="FB50" s="143"/>
      <c r="FC50" s="143"/>
      <c r="FD50" s="143"/>
      <c r="FE50" s="143"/>
      <c r="FF50" s="143"/>
      <c r="FG50" s="143"/>
      <c r="FH50" s="143"/>
      <c r="FI50" s="143"/>
      <c r="FJ50" s="143"/>
      <c r="FK50" s="143"/>
      <c r="FL50" s="143"/>
      <c r="FM50" s="143"/>
      <c r="FN50" s="143"/>
      <c r="FO50" s="143"/>
      <c r="FP50" s="143"/>
      <c r="FQ50" s="143"/>
      <c r="FR50" s="143"/>
      <c r="FS50" s="143"/>
      <c r="FT50" s="143"/>
      <c r="FU50" s="143"/>
      <c r="FV50" s="143"/>
      <c r="FW50" s="143"/>
      <c r="FX50" s="143"/>
      <c r="FY50" s="143"/>
      <c r="FZ50" s="143"/>
      <c r="GA50" s="143"/>
      <c r="GB50" s="143"/>
      <c r="GC50" s="143"/>
      <c r="GD50" s="143"/>
      <c r="GE50" s="143"/>
      <c r="GF50" s="143"/>
      <c r="GG50" s="143"/>
      <c r="GH50" s="143"/>
      <c r="GI50" s="143"/>
      <c r="GJ50" s="143"/>
      <c r="GK50" s="143"/>
      <c r="GL50" s="143"/>
      <c r="GM50" s="143"/>
      <c r="GN50" s="143"/>
      <c r="GO50" s="143"/>
      <c r="GP50" s="143"/>
      <c r="GQ50" s="143"/>
      <c r="GR50" s="143"/>
      <c r="GS50" s="143"/>
      <c r="GT50" s="143"/>
      <c r="GU50" s="143"/>
      <c r="GV50" s="143"/>
      <c r="GW50" s="143"/>
      <c r="GX50" s="143"/>
      <c r="GY50" s="143"/>
      <c r="GZ50" s="143"/>
      <c r="HA50" s="143"/>
      <c r="HB50" s="143"/>
      <c r="HC50" s="143"/>
      <c r="HD50" s="143"/>
      <c r="HE50" s="143"/>
      <c r="HF50" s="143"/>
      <c r="HG50" s="143"/>
      <c r="HH50" s="143"/>
      <c r="HI50" s="143"/>
      <c r="HJ50" s="143"/>
      <c r="HK50" s="143"/>
      <c r="HL50" s="143"/>
      <c r="HM50" s="143"/>
      <c r="HN50" s="143"/>
      <c r="HO50" s="143"/>
      <c r="HP50" s="143"/>
      <c r="HQ50" s="143"/>
      <c r="HR50" s="143"/>
      <c r="HS50" s="143"/>
      <c r="HT50" s="143"/>
      <c r="HU50" s="143"/>
      <c r="HV50" s="143"/>
      <c r="HW50" s="143"/>
      <c r="HX50" s="143"/>
      <c r="HY50" s="143"/>
      <c r="HZ50" s="143"/>
      <c r="IA50" s="143"/>
      <c r="IB50" s="143"/>
      <c r="IC50" s="143"/>
      <c r="ID50" s="143"/>
      <c r="IE50" s="143"/>
      <c r="IF50" s="143"/>
      <c r="IG50" s="143"/>
      <c r="IH50" s="143"/>
      <c r="II50" s="143"/>
      <c r="IJ50" s="143"/>
      <c r="IK50" s="143"/>
      <c r="IL50" s="143"/>
      <c r="IM50" s="143"/>
      <c r="IN50" s="143"/>
      <c r="IO50" s="143"/>
      <c r="IP50" s="143"/>
      <c r="IQ50" s="143"/>
      <c r="IR50" s="143"/>
      <c r="IS50" s="143"/>
      <c r="IT50" s="143"/>
      <c r="IU50" s="143"/>
      <c r="IV50" s="143"/>
      <c r="IW50" s="143"/>
    </row>
    <row r="51" spans="1:257" hidden="1" x14ac:dyDescent="0.25">
      <c r="A51" s="154" t="s">
        <v>61</v>
      </c>
      <c r="B51" s="500"/>
      <c r="C51" s="501"/>
      <c r="D51" s="502"/>
      <c r="E51" s="477"/>
      <c r="F51" s="479"/>
      <c r="G51" s="481"/>
      <c r="H51" s="483">
        <f>D51*E51*F51/12*G51</f>
        <v>0</v>
      </c>
      <c r="I51" s="485">
        <f>(D51*F51/12*G51)+(D51*E51*F51/12*G51)</f>
        <v>0</v>
      </c>
      <c r="K51" s="143"/>
      <c r="L51" s="143"/>
      <c r="M51" s="143"/>
      <c r="N51" s="163"/>
      <c r="O51" s="143"/>
      <c r="P51" s="164"/>
      <c r="Q51" s="164"/>
      <c r="R51" s="164"/>
      <c r="S51" s="164"/>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3"/>
      <c r="DG51" s="143"/>
      <c r="DH51" s="143"/>
      <c r="DI51" s="143"/>
      <c r="DJ51" s="143"/>
      <c r="DK51" s="143"/>
      <c r="DL51" s="143"/>
      <c r="DM51" s="143"/>
      <c r="DN51" s="143"/>
      <c r="DO51" s="143"/>
      <c r="DP51" s="143"/>
      <c r="DQ51" s="143"/>
      <c r="DR51" s="143"/>
      <c r="DS51" s="143"/>
      <c r="DT51" s="143"/>
      <c r="DU51" s="143"/>
      <c r="DV51" s="143"/>
      <c r="DW51" s="143"/>
      <c r="DX51" s="143"/>
      <c r="DY51" s="143"/>
      <c r="DZ51" s="143"/>
      <c r="EA51" s="143"/>
      <c r="EB51" s="143"/>
      <c r="EC51" s="143"/>
      <c r="ED51" s="143"/>
      <c r="EE51" s="143"/>
      <c r="EF51" s="143"/>
      <c r="EG51" s="143"/>
      <c r="EH51" s="143"/>
      <c r="EI51" s="143"/>
      <c r="EJ51" s="143"/>
      <c r="EK51" s="143"/>
      <c r="EL51" s="143"/>
      <c r="EM51" s="143"/>
      <c r="EN51" s="143"/>
      <c r="EO51" s="143"/>
      <c r="EP51" s="143"/>
      <c r="EQ51" s="143"/>
      <c r="ER51" s="143"/>
      <c r="ES51" s="143"/>
      <c r="ET51" s="143"/>
      <c r="EU51" s="143"/>
      <c r="EV51" s="143"/>
      <c r="EW51" s="143"/>
      <c r="EX51" s="143"/>
      <c r="EY51" s="143"/>
      <c r="EZ51" s="143"/>
      <c r="FA51" s="143"/>
      <c r="FB51" s="143"/>
      <c r="FC51" s="143"/>
      <c r="FD51" s="143"/>
      <c r="FE51" s="143"/>
      <c r="FF51" s="143"/>
      <c r="FG51" s="143"/>
      <c r="FH51" s="143"/>
      <c r="FI51" s="143"/>
      <c r="FJ51" s="143"/>
      <c r="FK51" s="143"/>
      <c r="FL51" s="143"/>
      <c r="FM51" s="143"/>
      <c r="FN51" s="143"/>
      <c r="FO51" s="143"/>
      <c r="FP51" s="143"/>
      <c r="FQ51" s="143"/>
      <c r="FR51" s="143"/>
      <c r="FS51" s="143"/>
      <c r="FT51" s="143"/>
      <c r="FU51" s="143"/>
      <c r="FV51" s="143"/>
      <c r="FW51" s="143"/>
      <c r="FX51" s="143"/>
      <c r="FY51" s="143"/>
      <c r="FZ51" s="143"/>
      <c r="GA51" s="143"/>
      <c r="GB51" s="143"/>
      <c r="GC51" s="143"/>
      <c r="GD51" s="143"/>
      <c r="GE51" s="143"/>
      <c r="GF51" s="143"/>
      <c r="GG51" s="143"/>
      <c r="GH51" s="143"/>
      <c r="GI51" s="143"/>
      <c r="GJ51" s="143"/>
      <c r="GK51" s="143"/>
      <c r="GL51" s="143"/>
      <c r="GM51" s="143"/>
      <c r="GN51" s="143"/>
      <c r="GO51" s="143"/>
      <c r="GP51" s="143"/>
      <c r="GQ51" s="143"/>
      <c r="GR51" s="143"/>
      <c r="GS51" s="143"/>
      <c r="GT51" s="143"/>
      <c r="GU51" s="143"/>
      <c r="GV51" s="143"/>
      <c r="GW51" s="143"/>
      <c r="GX51" s="143"/>
      <c r="GY51" s="143"/>
      <c r="GZ51" s="143"/>
      <c r="HA51" s="143"/>
      <c r="HB51" s="143"/>
      <c r="HC51" s="143"/>
      <c r="HD51" s="143"/>
      <c r="HE51" s="143"/>
      <c r="HF51" s="143"/>
      <c r="HG51" s="143"/>
      <c r="HH51" s="143"/>
      <c r="HI51" s="143"/>
      <c r="HJ51" s="143"/>
      <c r="HK51" s="143"/>
      <c r="HL51" s="143"/>
      <c r="HM51" s="143"/>
      <c r="HN51" s="143"/>
      <c r="HO51" s="143"/>
      <c r="HP51" s="143"/>
      <c r="HQ51" s="143"/>
      <c r="HR51" s="143"/>
      <c r="HS51" s="143"/>
      <c r="HT51" s="143"/>
      <c r="HU51" s="143"/>
      <c r="HV51" s="143"/>
      <c r="HW51" s="143"/>
      <c r="HX51" s="143"/>
      <c r="HY51" s="143"/>
      <c r="HZ51" s="143"/>
      <c r="IA51" s="143"/>
      <c r="IB51" s="143"/>
      <c r="IC51" s="143"/>
      <c r="ID51" s="143"/>
      <c r="IE51" s="143"/>
      <c r="IF51" s="143"/>
      <c r="IG51" s="143"/>
      <c r="IH51" s="143"/>
      <c r="II51" s="143"/>
      <c r="IJ51" s="143"/>
      <c r="IK51" s="143"/>
      <c r="IL51" s="143"/>
      <c r="IM51" s="143"/>
      <c r="IN51" s="143"/>
      <c r="IO51" s="143"/>
      <c r="IP51" s="143"/>
      <c r="IQ51" s="143"/>
      <c r="IR51" s="143"/>
      <c r="IS51" s="143"/>
      <c r="IT51" s="143"/>
      <c r="IU51" s="143"/>
      <c r="IV51" s="143"/>
      <c r="IW51" s="143"/>
    </row>
    <row r="52" spans="1:257" ht="37.4" hidden="1" customHeight="1" thickBot="1" x14ac:dyDescent="0.3">
      <c r="A52" s="158" t="s">
        <v>69</v>
      </c>
      <c r="B52" s="487"/>
      <c r="C52" s="488"/>
      <c r="D52" s="503"/>
      <c r="E52" s="478"/>
      <c r="F52" s="480"/>
      <c r="G52" s="482"/>
      <c r="H52" s="484"/>
      <c r="I52" s="486"/>
      <c r="J52" s="144"/>
      <c r="K52" s="143"/>
      <c r="L52" s="143"/>
      <c r="M52" s="143"/>
      <c r="N52" s="163"/>
      <c r="O52" s="143"/>
      <c r="P52" s="164"/>
      <c r="Q52" s="164"/>
      <c r="R52" s="164"/>
      <c r="S52" s="164"/>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3"/>
      <c r="DV52" s="143"/>
      <c r="DW52" s="143"/>
      <c r="DX52" s="143"/>
      <c r="DY52" s="143"/>
      <c r="DZ52" s="143"/>
      <c r="EA52" s="143"/>
      <c r="EB52" s="143"/>
      <c r="EC52" s="143"/>
      <c r="ED52" s="143"/>
      <c r="EE52" s="143"/>
      <c r="EF52" s="143"/>
      <c r="EG52" s="143"/>
      <c r="EH52" s="143"/>
      <c r="EI52" s="143"/>
      <c r="EJ52" s="143"/>
      <c r="EK52" s="143"/>
      <c r="EL52" s="143"/>
      <c r="EM52" s="143"/>
      <c r="EN52" s="143"/>
      <c r="EO52" s="143"/>
      <c r="EP52" s="143"/>
      <c r="EQ52" s="143"/>
      <c r="ER52" s="143"/>
      <c r="ES52" s="143"/>
      <c r="ET52" s="143"/>
      <c r="EU52" s="143"/>
      <c r="EV52" s="143"/>
      <c r="EW52" s="143"/>
      <c r="EX52" s="143"/>
      <c r="EY52" s="143"/>
      <c r="EZ52" s="143"/>
      <c r="FA52" s="143"/>
      <c r="FB52" s="143"/>
      <c r="FC52" s="143"/>
      <c r="FD52" s="143"/>
      <c r="FE52" s="143"/>
      <c r="FF52" s="143"/>
      <c r="FG52" s="143"/>
      <c r="FH52" s="143"/>
      <c r="FI52" s="143"/>
      <c r="FJ52" s="143"/>
      <c r="FK52" s="143"/>
      <c r="FL52" s="143"/>
      <c r="FM52" s="143"/>
      <c r="FN52" s="143"/>
      <c r="FO52" s="143"/>
      <c r="FP52" s="143"/>
      <c r="FQ52" s="143"/>
      <c r="FR52" s="143"/>
      <c r="FS52" s="143"/>
      <c r="FT52" s="143"/>
      <c r="FU52" s="143"/>
      <c r="FV52" s="143"/>
      <c r="FW52" s="143"/>
      <c r="FX52" s="143"/>
      <c r="FY52" s="143"/>
      <c r="FZ52" s="143"/>
      <c r="GA52" s="143"/>
      <c r="GB52" s="143"/>
      <c r="GC52" s="143"/>
      <c r="GD52" s="143"/>
      <c r="GE52" s="143"/>
      <c r="GF52" s="143"/>
      <c r="GG52" s="143"/>
      <c r="GH52" s="143"/>
      <c r="GI52" s="143"/>
      <c r="GJ52" s="143"/>
      <c r="GK52" s="143"/>
      <c r="GL52" s="143"/>
      <c r="GM52" s="143"/>
      <c r="GN52" s="143"/>
      <c r="GO52" s="143"/>
      <c r="GP52" s="143"/>
      <c r="GQ52" s="143"/>
      <c r="GR52" s="143"/>
      <c r="GS52" s="143"/>
      <c r="GT52" s="143"/>
      <c r="GU52" s="143"/>
      <c r="GV52" s="143"/>
      <c r="GW52" s="143"/>
      <c r="GX52" s="143"/>
      <c r="GY52" s="143"/>
      <c r="GZ52" s="143"/>
      <c r="HA52" s="143"/>
      <c r="HB52" s="143"/>
      <c r="HC52" s="143"/>
      <c r="HD52" s="143"/>
      <c r="HE52" s="143"/>
      <c r="HF52" s="143"/>
      <c r="HG52" s="143"/>
      <c r="HH52" s="143"/>
      <c r="HI52" s="143"/>
      <c r="HJ52" s="143"/>
      <c r="HK52" s="143"/>
      <c r="HL52" s="143"/>
      <c r="HM52" s="143"/>
      <c r="HN52" s="143"/>
      <c r="HO52" s="143"/>
      <c r="HP52" s="143"/>
      <c r="HQ52" s="143"/>
      <c r="HR52" s="143"/>
      <c r="HS52" s="143"/>
      <c r="HT52" s="143"/>
      <c r="HU52" s="143"/>
      <c r="HV52" s="143"/>
      <c r="HW52" s="143"/>
      <c r="HX52" s="143"/>
      <c r="HY52" s="143"/>
      <c r="HZ52" s="143"/>
      <c r="IA52" s="143"/>
      <c r="IB52" s="143"/>
      <c r="IC52" s="143"/>
      <c r="ID52" s="143"/>
      <c r="IE52" s="143"/>
      <c r="IF52" s="143"/>
      <c r="IG52" s="143"/>
      <c r="IH52" s="143"/>
      <c r="II52" s="143"/>
      <c r="IJ52" s="143"/>
      <c r="IK52" s="143"/>
      <c r="IL52" s="143"/>
      <c r="IM52" s="143"/>
      <c r="IN52" s="143"/>
      <c r="IO52" s="143"/>
      <c r="IP52" s="143"/>
      <c r="IQ52" s="143"/>
      <c r="IR52" s="143"/>
      <c r="IS52" s="143"/>
      <c r="IT52" s="143"/>
      <c r="IU52" s="143"/>
      <c r="IV52" s="143"/>
      <c r="IW52" s="143"/>
    </row>
    <row r="53" spans="1:257" hidden="1" x14ac:dyDescent="0.25">
      <c r="A53" s="154" t="s">
        <v>61</v>
      </c>
      <c r="B53" s="500"/>
      <c r="C53" s="501"/>
      <c r="D53" s="502"/>
      <c r="E53" s="477"/>
      <c r="F53" s="479"/>
      <c r="G53" s="481"/>
      <c r="H53" s="483">
        <f>D53*E53*F53/12*G53</f>
        <v>0</v>
      </c>
      <c r="I53" s="485">
        <f>(D53*F53/12*G53)+(D53*E53*F53/12*G53)</f>
        <v>0</v>
      </c>
      <c r="K53" s="143"/>
      <c r="L53" s="143"/>
      <c r="M53" s="143"/>
      <c r="N53" s="163"/>
      <c r="O53" s="143"/>
      <c r="P53" s="164"/>
      <c r="Q53" s="164"/>
      <c r="R53" s="164"/>
      <c r="S53" s="164"/>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143"/>
      <c r="EG53" s="143"/>
      <c r="EH53" s="143"/>
      <c r="EI53" s="143"/>
      <c r="EJ53" s="143"/>
      <c r="EK53" s="143"/>
      <c r="EL53" s="143"/>
      <c r="EM53" s="143"/>
      <c r="EN53" s="143"/>
      <c r="EO53" s="143"/>
      <c r="EP53" s="143"/>
      <c r="EQ53" s="143"/>
      <c r="ER53" s="143"/>
      <c r="ES53" s="143"/>
      <c r="ET53" s="143"/>
      <c r="EU53" s="143"/>
      <c r="EV53" s="143"/>
      <c r="EW53" s="143"/>
      <c r="EX53" s="143"/>
      <c r="EY53" s="143"/>
      <c r="EZ53" s="143"/>
      <c r="FA53" s="143"/>
      <c r="FB53" s="143"/>
      <c r="FC53" s="143"/>
      <c r="FD53" s="143"/>
      <c r="FE53" s="143"/>
      <c r="FF53" s="143"/>
      <c r="FG53" s="143"/>
      <c r="FH53" s="143"/>
      <c r="FI53" s="143"/>
      <c r="FJ53" s="143"/>
      <c r="FK53" s="143"/>
      <c r="FL53" s="143"/>
      <c r="FM53" s="143"/>
      <c r="FN53" s="143"/>
      <c r="FO53" s="143"/>
      <c r="FP53" s="143"/>
      <c r="FQ53" s="143"/>
      <c r="FR53" s="143"/>
      <c r="FS53" s="143"/>
      <c r="FT53" s="143"/>
      <c r="FU53" s="143"/>
      <c r="FV53" s="143"/>
      <c r="FW53" s="143"/>
      <c r="FX53" s="143"/>
      <c r="FY53" s="143"/>
      <c r="FZ53" s="143"/>
      <c r="GA53" s="143"/>
      <c r="GB53" s="143"/>
      <c r="GC53" s="143"/>
      <c r="GD53" s="143"/>
      <c r="GE53" s="143"/>
      <c r="GF53" s="143"/>
      <c r="GG53" s="143"/>
      <c r="GH53" s="143"/>
      <c r="GI53" s="143"/>
      <c r="GJ53" s="143"/>
      <c r="GK53" s="143"/>
      <c r="GL53" s="143"/>
      <c r="GM53" s="143"/>
      <c r="GN53" s="143"/>
      <c r="GO53" s="143"/>
      <c r="GP53" s="143"/>
      <c r="GQ53" s="143"/>
      <c r="GR53" s="143"/>
      <c r="GS53" s="143"/>
      <c r="GT53" s="143"/>
      <c r="GU53" s="143"/>
      <c r="GV53" s="143"/>
      <c r="GW53" s="143"/>
      <c r="GX53" s="143"/>
      <c r="GY53" s="143"/>
      <c r="GZ53" s="143"/>
      <c r="HA53" s="143"/>
      <c r="HB53" s="143"/>
      <c r="HC53" s="143"/>
      <c r="HD53" s="143"/>
      <c r="HE53" s="143"/>
      <c r="HF53" s="143"/>
      <c r="HG53" s="143"/>
      <c r="HH53" s="143"/>
      <c r="HI53" s="143"/>
      <c r="HJ53" s="143"/>
      <c r="HK53" s="143"/>
      <c r="HL53" s="143"/>
      <c r="HM53" s="143"/>
      <c r="HN53" s="143"/>
      <c r="HO53" s="143"/>
      <c r="HP53" s="143"/>
      <c r="HQ53" s="143"/>
      <c r="HR53" s="143"/>
      <c r="HS53" s="143"/>
      <c r="HT53" s="143"/>
      <c r="HU53" s="143"/>
      <c r="HV53" s="143"/>
      <c r="HW53" s="143"/>
      <c r="HX53" s="143"/>
      <c r="HY53" s="143"/>
      <c r="HZ53" s="143"/>
      <c r="IA53" s="143"/>
      <c r="IB53" s="143"/>
      <c r="IC53" s="143"/>
      <c r="ID53" s="143"/>
      <c r="IE53" s="143"/>
      <c r="IF53" s="143"/>
      <c r="IG53" s="143"/>
      <c r="IH53" s="143"/>
      <c r="II53" s="143"/>
      <c r="IJ53" s="143"/>
      <c r="IK53" s="143"/>
      <c r="IL53" s="143"/>
      <c r="IM53" s="143"/>
      <c r="IN53" s="143"/>
      <c r="IO53" s="143"/>
      <c r="IP53" s="143"/>
      <c r="IQ53" s="143"/>
      <c r="IR53" s="143"/>
      <c r="IS53" s="143"/>
      <c r="IT53" s="143"/>
      <c r="IU53" s="143"/>
      <c r="IV53" s="143"/>
      <c r="IW53" s="143"/>
    </row>
    <row r="54" spans="1:257" ht="37.4" hidden="1" customHeight="1" thickBot="1" x14ac:dyDescent="0.3">
      <c r="A54" s="158" t="s">
        <v>69</v>
      </c>
      <c r="B54" s="487"/>
      <c r="C54" s="488"/>
      <c r="D54" s="503"/>
      <c r="E54" s="478"/>
      <c r="F54" s="480"/>
      <c r="G54" s="482"/>
      <c r="H54" s="484"/>
      <c r="I54" s="486"/>
      <c r="J54" s="144"/>
      <c r="K54" s="143"/>
      <c r="L54" s="143"/>
      <c r="M54" s="143"/>
      <c r="N54" s="163"/>
      <c r="O54" s="143"/>
      <c r="P54" s="164"/>
      <c r="Q54" s="164"/>
      <c r="R54" s="164"/>
      <c r="S54" s="164"/>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3"/>
      <c r="EA54" s="143"/>
      <c r="EB54" s="143"/>
      <c r="EC54" s="143"/>
      <c r="ED54" s="143"/>
      <c r="EE54" s="143"/>
      <c r="EF54" s="143"/>
      <c r="EG54" s="143"/>
      <c r="EH54" s="143"/>
      <c r="EI54" s="143"/>
      <c r="EJ54" s="143"/>
      <c r="EK54" s="143"/>
      <c r="EL54" s="143"/>
      <c r="EM54" s="143"/>
      <c r="EN54" s="143"/>
      <c r="EO54" s="143"/>
      <c r="EP54" s="143"/>
      <c r="EQ54" s="143"/>
      <c r="ER54" s="143"/>
      <c r="ES54" s="143"/>
      <c r="ET54" s="143"/>
      <c r="EU54" s="143"/>
      <c r="EV54" s="143"/>
      <c r="EW54" s="143"/>
      <c r="EX54" s="143"/>
      <c r="EY54" s="143"/>
      <c r="EZ54" s="143"/>
      <c r="FA54" s="143"/>
      <c r="FB54" s="143"/>
      <c r="FC54" s="143"/>
      <c r="FD54" s="143"/>
      <c r="FE54" s="143"/>
      <c r="FF54" s="143"/>
      <c r="FG54" s="143"/>
      <c r="FH54" s="143"/>
      <c r="FI54" s="143"/>
      <c r="FJ54" s="143"/>
      <c r="FK54" s="143"/>
      <c r="FL54" s="143"/>
      <c r="FM54" s="143"/>
      <c r="FN54" s="143"/>
      <c r="FO54" s="143"/>
      <c r="FP54" s="143"/>
      <c r="FQ54" s="143"/>
      <c r="FR54" s="143"/>
      <c r="FS54" s="143"/>
      <c r="FT54" s="143"/>
      <c r="FU54" s="143"/>
      <c r="FV54" s="143"/>
      <c r="FW54" s="143"/>
      <c r="FX54" s="143"/>
      <c r="FY54" s="143"/>
      <c r="FZ54" s="143"/>
      <c r="GA54" s="143"/>
      <c r="GB54" s="143"/>
      <c r="GC54" s="143"/>
      <c r="GD54" s="143"/>
      <c r="GE54" s="143"/>
      <c r="GF54" s="143"/>
      <c r="GG54" s="143"/>
      <c r="GH54" s="143"/>
      <c r="GI54" s="143"/>
      <c r="GJ54" s="143"/>
      <c r="GK54" s="143"/>
      <c r="GL54" s="143"/>
      <c r="GM54" s="143"/>
      <c r="GN54" s="143"/>
      <c r="GO54" s="143"/>
      <c r="GP54" s="143"/>
      <c r="GQ54" s="143"/>
      <c r="GR54" s="143"/>
      <c r="GS54" s="143"/>
      <c r="GT54" s="143"/>
      <c r="GU54" s="143"/>
      <c r="GV54" s="143"/>
      <c r="GW54" s="143"/>
      <c r="GX54" s="143"/>
      <c r="GY54" s="143"/>
      <c r="GZ54" s="143"/>
      <c r="HA54" s="143"/>
      <c r="HB54" s="143"/>
      <c r="HC54" s="143"/>
      <c r="HD54" s="143"/>
      <c r="HE54" s="143"/>
      <c r="HF54" s="143"/>
      <c r="HG54" s="143"/>
      <c r="HH54" s="143"/>
      <c r="HI54" s="143"/>
      <c r="HJ54" s="143"/>
      <c r="HK54" s="143"/>
      <c r="HL54" s="143"/>
      <c r="HM54" s="143"/>
      <c r="HN54" s="143"/>
      <c r="HO54" s="143"/>
      <c r="HP54" s="143"/>
      <c r="HQ54" s="143"/>
      <c r="HR54" s="143"/>
      <c r="HS54" s="143"/>
      <c r="HT54" s="143"/>
      <c r="HU54" s="143"/>
      <c r="HV54" s="143"/>
      <c r="HW54" s="143"/>
      <c r="HX54" s="143"/>
      <c r="HY54" s="143"/>
      <c r="HZ54" s="143"/>
      <c r="IA54" s="143"/>
      <c r="IB54" s="143"/>
      <c r="IC54" s="143"/>
      <c r="ID54" s="143"/>
      <c r="IE54" s="143"/>
      <c r="IF54" s="143"/>
      <c r="IG54" s="143"/>
      <c r="IH54" s="143"/>
      <c r="II54" s="143"/>
      <c r="IJ54" s="143"/>
      <c r="IK54" s="143"/>
      <c r="IL54" s="143"/>
      <c r="IM54" s="143"/>
      <c r="IN54" s="143"/>
      <c r="IO54" s="143"/>
      <c r="IP54" s="143"/>
      <c r="IQ54" s="143"/>
      <c r="IR54" s="143"/>
      <c r="IS54" s="143"/>
      <c r="IT54" s="143"/>
      <c r="IU54" s="143"/>
      <c r="IV54" s="143"/>
      <c r="IW54" s="143"/>
    </row>
    <row r="55" spans="1:257" hidden="1" x14ac:dyDescent="0.25">
      <c r="A55" s="154" t="s">
        <v>61</v>
      </c>
      <c r="B55" s="500"/>
      <c r="C55" s="501"/>
      <c r="D55" s="502"/>
      <c r="E55" s="477"/>
      <c r="F55" s="479"/>
      <c r="G55" s="481"/>
      <c r="H55" s="483">
        <f>D55*E55*F55/12*G55</f>
        <v>0</v>
      </c>
      <c r="I55" s="485">
        <f>(D55*F55/12*G55)+(D55*E55*F55/12*G55)</f>
        <v>0</v>
      </c>
      <c r="K55" s="143"/>
      <c r="L55" s="143"/>
      <c r="M55" s="143"/>
      <c r="N55" s="163"/>
      <c r="O55" s="143"/>
      <c r="P55" s="164"/>
      <c r="Q55" s="164"/>
      <c r="R55" s="164"/>
      <c r="S55" s="164"/>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3"/>
      <c r="DO55" s="143"/>
      <c r="DP55" s="143"/>
      <c r="DQ55" s="143"/>
      <c r="DR55" s="143"/>
      <c r="DS55" s="143"/>
      <c r="DT55" s="143"/>
      <c r="DU55" s="143"/>
      <c r="DV55" s="143"/>
      <c r="DW55" s="143"/>
      <c r="DX55" s="143"/>
      <c r="DY55" s="143"/>
      <c r="DZ55" s="143"/>
      <c r="EA55" s="143"/>
      <c r="EB55" s="143"/>
      <c r="EC55" s="143"/>
      <c r="ED55" s="143"/>
      <c r="EE55" s="143"/>
      <c r="EF55" s="143"/>
      <c r="EG55" s="143"/>
      <c r="EH55" s="143"/>
      <c r="EI55" s="143"/>
      <c r="EJ55" s="143"/>
      <c r="EK55" s="143"/>
      <c r="EL55" s="143"/>
      <c r="EM55" s="143"/>
      <c r="EN55" s="143"/>
      <c r="EO55" s="143"/>
      <c r="EP55" s="143"/>
      <c r="EQ55" s="143"/>
      <c r="ER55" s="143"/>
      <c r="ES55" s="143"/>
      <c r="ET55" s="143"/>
      <c r="EU55" s="143"/>
      <c r="EV55" s="143"/>
      <c r="EW55" s="143"/>
      <c r="EX55" s="143"/>
      <c r="EY55" s="143"/>
      <c r="EZ55" s="143"/>
      <c r="FA55" s="143"/>
      <c r="FB55" s="143"/>
      <c r="FC55" s="143"/>
      <c r="FD55" s="143"/>
      <c r="FE55" s="143"/>
      <c r="FF55" s="143"/>
      <c r="FG55" s="143"/>
      <c r="FH55" s="143"/>
      <c r="FI55" s="143"/>
      <c r="FJ55" s="143"/>
      <c r="FK55" s="143"/>
      <c r="FL55" s="143"/>
      <c r="FM55" s="143"/>
      <c r="FN55" s="143"/>
      <c r="FO55" s="143"/>
      <c r="FP55" s="143"/>
      <c r="FQ55" s="143"/>
      <c r="FR55" s="143"/>
      <c r="FS55" s="143"/>
      <c r="FT55" s="143"/>
      <c r="FU55" s="143"/>
      <c r="FV55" s="143"/>
      <c r="FW55" s="143"/>
      <c r="FX55" s="143"/>
      <c r="FY55" s="143"/>
      <c r="FZ55" s="143"/>
      <c r="GA55" s="143"/>
      <c r="GB55" s="143"/>
      <c r="GC55" s="143"/>
      <c r="GD55" s="143"/>
      <c r="GE55" s="143"/>
      <c r="GF55" s="143"/>
      <c r="GG55" s="143"/>
      <c r="GH55" s="143"/>
      <c r="GI55" s="143"/>
      <c r="GJ55" s="143"/>
      <c r="GK55" s="143"/>
      <c r="GL55" s="143"/>
      <c r="GM55" s="143"/>
      <c r="GN55" s="143"/>
      <c r="GO55" s="143"/>
      <c r="GP55" s="143"/>
      <c r="GQ55" s="143"/>
      <c r="GR55" s="143"/>
      <c r="GS55" s="143"/>
      <c r="GT55" s="143"/>
      <c r="GU55" s="143"/>
      <c r="GV55" s="143"/>
      <c r="GW55" s="143"/>
      <c r="GX55" s="143"/>
      <c r="GY55" s="143"/>
      <c r="GZ55" s="143"/>
      <c r="HA55" s="143"/>
      <c r="HB55" s="143"/>
      <c r="HC55" s="143"/>
      <c r="HD55" s="143"/>
      <c r="HE55" s="143"/>
      <c r="HF55" s="143"/>
      <c r="HG55" s="143"/>
      <c r="HH55" s="143"/>
      <c r="HI55" s="143"/>
      <c r="HJ55" s="143"/>
      <c r="HK55" s="143"/>
      <c r="HL55" s="143"/>
      <c r="HM55" s="143"/>
      <c r="HN55" s="143"/>
      <c r="HO55" s="143"/>
      <c r="HP55" s="143"/>
      <c r="HQ55" s="143"/>
      <c r="HR55" s="143"/>
      <c r="HS55" s="143"/>
      <c r="HT55" s="143"/>
      <c r="HU55" s="143"/>
      <c r="HV55" s="143"/>
      <c r="HW55" s="143"/>
      <c r="HX55" s="143"/>
      <c r="HY55" s="143"/>
      <c r="HZ55" s="143"/>
      <c r="IA55" s="143"/>
      <c r="IB55" s="143"/>
      <c r="IC55" s="143"/>
      <c r="ID55" s="143"/>
      <c r="IE55" s="143"/>
      <c r="IF55" s="143"/>
      <c r="IG55" s="143"/>
      <c r="IH55" s="143"/>
      <c r="II55" s="143"/>
      <c r="IJ55" s="143"/>
      <c r="IK55" s="143"/>
      <c r="IL55" s="143"/>
      <c r="IM55" s="143"/>
      <c r="IN55" s="143"/>
      <c r="IO55" s="143"/>
      <c r="IP55" s="143"/>
      <c r="IQ55" s="143"/>
      <c r="IR55" s="143"/>
      <c r="IS55" s="143"/>
      <c r="IT55" s="143"/>
      <c r="IU55" s="143"/>
      <c r="IV55" s="143"/>
      <c r="IW55" s="143"/>
    </row>
    <row r="56" spans="1:257" ht="37.4" hidden="1" customHeight="1" thickBot="1" x14ac:dyDescent="0.3">
      <c r="A56" s="158" t="s">
        <v>69</v>
      </c>
      <c r="B56" s="487"/>
      <c r="C56" s="488"/>
      <c r="D56" s="503"/>
      <c r="E56" s="478"/>
      <c r="F56" s="480"/>
      <c r="G56" s="482"/>
      <c r="H56" s="484"/>
      <c r="I56" s="486"/>
      <c r="J56" s="144"/>
      <c r="K56" s="143"/>
      <c r="L56" s="143"/>
      <c r="M56" s="143"/>
      <c r="N56" s="163"/>
      <c r="O56" s="143"/>
      <c r="P56" s="164"/>
      <c r="Q56" s="164"/>
      <c r="R56" s="164"/>
      <c r="S56" s="164"/>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c r="EO56" s="143"/>
      <c r="EP56" s="143"/>
      <c r="EQ56" s="143"/>
      <c r="ER56" s="143"/>
      <c r="ES56" s="143"/>
      <c r="ET56" s="143"/>
      <c r="EU56" s="143"/>
      <c r="EV56" s="143"/>
      <c r="EW56" s="143"/>
      <c r="EX56" s="143"/>
      <c r="EY56" s="143"/>
      <c r="EZ56" s="143"/>
      <c r="FA56" s="143"/>
      <c r="FB56" s="143"/>
      <c r="FC56" s="143"/>
      <c r="FD56" s="143"/>
      <c r="FE56" s="143"/>
      <c r="FF56" s="143"/>
      <c r="FG56" s="143"/>
      <c r="FH56" s="143"/>
      <c r="FI56" s="143"/>
      <c r="FJ56" s="143"/>
      <c r="FK56" s="143"/>
      <c r="FL56" s="143"/>
      <c r="FM56" s="143"/>
      <c r="FN56" s="143"/>
      <c r="FO56" s="143"/>
      <c r="FP56" s="143"/>
      <c r="FQ56" s="143"/>
      <c r="FR56" s="143"/>
      <c r="FS56" s="143"/>
      <c r="FT56" s="143"/>
      <c r="FU56" s="143"/>
      <c r="FV56" s="143"/>
      <c r="FW56" s="143"/>
      <c r="FX56" s="143"/>
      <c r="FY56" s="143"/>
      <c r="FZ56" s="143"/>
      <c r="GA56" s="143"/>
      <c r="GB56" s="143"/>
      <c r="GC56" s="143"/>
      <c r="GD56" s="143"/>
      <c r="GE56" s="143"/>
      <c r="GF56" s="143"/>
      <c r="GG56" s="143"/>
      <c r="GH56" s="143"/>
      <c r="GI56" s="143"/>
      <c r="GJ56" s="143"/>
      <c r="GK56" s="143"/>
      <c r="GL56" s="143"/>
      <c r="GM56" s="143"/>
      <c r="GN56" s="143"/>
      <c r="GO56" s="143"/>
      <c r="GP56" s="143"/>
      <c r="GQ56" s="143"/>
      <c r="GR56" s="143"/>
      <c r="GS56" s="143"/>
      <c r="GT56" s="143"/>
      <c r="GU56" s="143"/>
      <c r="GV56" s="143"/>
      <c r="GW56" s="143"/>
      <c r="GX56" s="143"/>
      <c r="GY56" s="143"/>
      <c r="GZ56" s="143"/>
      <c r="HA56" s="143"/>
      <c r="HB56" s="143"/>
      <c r="HC56" s="143"/>
      <c r="HD56" s="143"/>
      <c r="HE56" s="143"/>
      <c r="HF56" s="143"/>
      <c r="HG56" s="143"/>
      <c r="HH56" s="143"/>
      <c r="HI56" s="143"/>
      <c r="HJ56" s="143"/>
      <c r="HK56" s="143"/>
      <c r="HL56" s="143"/>
      <c r="HM56" s="143"/>
      <c r="HN56" s="143"/>
      <c r="HO56" s="143"/>
      <c r="HP56" s="143"/>
      <c r="HQ56" s="143"/>
      <c r="HR56" s="143"/>
      <c r="HS56" s="143"/>
      <c r="HT56" s="143"/>
      <c r="HU56" s="143"/>
      <c r="HV56" s="143"/>
      <c r="HW56" s="143"/>
      <c r="HX56" s="143"/>
      <c r="HY56" s="143"/>
      <c r="HZ56" s="143"/>
      <c r="IA56" s="143"/>
      <c r="IB56" s="143"/>
      <c r="IC56" s="143"/>
      <c r="ID56" s="143"/>
      <c r="IE56" s="143"/>
      <c r="IF56" s="143"/>
      <c r="IG56" s="143"/>
      <c r="IH56" s="143"/>
      <c r="II56" s="143"/>
      <c r="IJ56" s="143"/>
      <c r="IK56" s="143"/>
      <c r="IL56" s="143"/>
      <c r="IM56" s="143"/>
      <c r="IN56" s="143"/>
      <c r="IO56" s="143"/>
      <c r="IP56" s="143"/>
      <c r="IQ56" s="143"/>
      <c r="IR56" s="143"/>
      <c r="IS56" s="143"/>
      <c r="IT56" s="143"/>
      <c r="IU56" s="143"/>
      <c r="IV56" s="143"/>
      <c r="IW56" s="143"/>
    </row>
    <row r="57" spans="1:257" ht="15" customHeight="1" thickBot="1" x14ac:dyDescent="0.3">
      <c r="A57" s="507"/>
      <c r="B57" s="507"/>
      <c r="C57" s="507"/>
      <c r="D57" s="507"/>
      <c r="E57" s="507"/>
      <c r="F57" s="507"/>
      <c r="G57" s="507"/>
      <c r="H57" s="507"/>
      <c r="I57" s="507"/>
      <c r="J57" s="144"/>
      <c r="K57" s="143"/>
      <c r="L57" s="143"/>
      <c r="M57" s="143"/>
      <c r="N57" s="163"/>
      <c r="O57" s="143"/>
      <c r="P57" s="164"/>
      <c r="Q57" s="164"/>
      <c r="R57" s="164"/>
      <c r="S57" s="164"/>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c r="EO57" s="143"/>
      <c r="EP57" s="143"/>
      <c r="EQ57" s="143"/>
      <c r="ER57" s="143"/>
      <c r="ES57" s="143"/>
      <c r="ET57" s="143"/>
      <c r="EU57" s="143"/>
      <c r="EV57" s="143"/>
      <c r="EW57" s="143"/>
      <c r="EX57" s="143"/>
      <c r="EY57" s="143"/>
      <c r="EZ57" s="143"/>
      <c r="FA57" s="143"/>
      <c r="FB57" s="143"/>
      <c r="FC57" s="143"/>
      <c r="FD57" s="143"/>
      <c r="FE57" s="143"/>
      <c r="FF57" s="143"/>
      <c r="FG57" s="143"/>
      <c r="FH57" s="143"/>
      <c r="FI57" s="143"/>
      <c r="FJ57" s="143"/>
      <c r="FK57" s="143"/>
      <c r="FL57" s="143"/>
      <c r="FM57" s="143"/>
      <c r="FN57" s="143"/>
      <c r="FO57" s="143"/>
      <c r="FP57" s="143"/>
      <c r="FQ57" s="143"/>
      <c r="FR57" s="143"/>
      <c r="FS57" s="143"/>
      <c r="FT57" s="143"/>
      <c r="FU57" s="143"/>
      <c r="FV57" s="143"/>
      <c r="FW57" s="143"/>
      <c r="FX57" s="143"/>
      <c r="FY57" s="143"/>
      <c r="FZ57" s="143"/>
      <c r="GA57" s="143"/>
      <c r="GB57" s="143"/>
      <c r="GC57" s="143"/>
      <c r="GD57" s="143"/>
      <c r="GE57" s="143"/>
      <c r="GF57" s="143"/>
      <c r="GG57" s="143"/>
      <c r="GH57" s="143"/>
      <c r="GI57" s="143"/>
      <c r="GJ57" s="143"/>
      <c r="GK57" s="143"/>
      <c r="GL57" s="143"/>
      <c r="GM57" s="143"/>
      <c r="GN57" s="143"/>
      <c r="GO57" s="143"/>
      <c r="GP57" s="143"/>
      <c r="GQ57" s="143"/>
      <c r="GR57" s="143"/>
      <c r="GS57" s="143"/>
      <c r="GT57" s="143"/>
      <c r="GU57" s="143"/>
      <c r="GV57" s="143"/>
      <c r="GW57" s="143"/>
      <c r="GX57" s="143"/>
      <c r="GY57" s="143"/>
      <c r="GZ57" s="143"/>
      <c r="HA57" s="143"/>
      <c r="HB57" s="143"/>
      <c r="HC57" s="143"/>
      <c r="HD57" s="143"/>
      <c r="HE57" s="143"/>
      <c r="HF57" s="143"/>
      <c r="HG57" s="143"/>
      <c r="HH57" s="143"/>
      <c r="HI57" s="143"/>
      <c r="HJ57" s="143"/>
      <c r="HK57" s="143"/>
      <c r="HL57" s="143"/>
      <c r="HM57" s="143"/>
      <c r="HN57" s="143"/>
      <c r="HO57" s="143"/>
      <c r="HP57" s="143"/>
      <c r="HQ57" s="143"/>
      <c r="HR57" s="143"/>
      <c r="HS57" s="143"/>
      <c r="HT57" s="143"/>
      <c r="HU57" s="143"/>
      <c r="HV57" s="143"/>
      <c r="HW57" s="143"/>
      <c r="HX57" s="143"/>
      <c r="HY57" s="143"/>
      <c r="HZ57" s="143"/>
      <c r="IA57" s="143"/>
      <c r="IB57" s="143"/>
      <c r="IC57" s="143"/>
      <c r="ID57" s="143"/>
      <c r="IE57" s="143"/>
      <c r="IF57" s="143"/>
      <c r="IG57" s="143"/>
      <c r="IH57" s="143"/>
      <c r="II57" s="143"/>
      <c r="IJ57" s="143"/>
      <c r="IK57" s="143"/>
      <c r="IL57" s="143"/>
      <c r="IM57" s="143"/>
      <c r="IN57" s="143"/>
      <c r="IO57" s="143"/>
      <c r="IP57" s="143"/>
      <c r="IQ57" s="143"/>
      <c r="IR57" s="143"/>
      <c r="IS57" s="143"/>
      <c r="IT57" s="143"/>
      <c r="IU57" s="143"/>
      <c r="IV57" s="143"/>
      <c r="IW57" s="143"/>
    </row>
    <row r="58" spans="1:257" ht="18" x14ac:dyDescent="0.25">
      <c r="A58" s="508" t="s">
        <v>72</v>
      </c>
      <c r="B58" s="509"/>
      <c r="C58" s="509"/>
      <c r="D58" s="166"/>
      <c r="E58" s="166"/>
      <c r="F58" s="166"/>
      <c r="G58" s="148" t="s">
        <v>58</v>
      </c>
      <c r="H58" s="166"/>
      <c r="I58" s="167">
        <f>SUM(I60,I73,I87)</f>
        <v>0</v>
      </c>
      <c r="J58" s="168" t="s">
        <v>73</v>
      </c>
      <c r="K58" s="143"/>
      <c r="L58" s="143"/>
      <c r="M58" s="143"/>
      <c r="N58" s="163"/>
      <c r="O58" s="143"/>
      <c r="P58" s="164"/>
      <c r="Q58" s="164"/>
      <c r="R58" s="164"/>
      <c r="S58" s="164"/>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c r="EO58" s="143"/>
      <c r="EP58" s="143"/>
      <c r="EQ58" s="143"/>
      <c r="ER58" s="143"/>
      <c r="ES58" s="143"/>
      <c r="ET58" s="143"/>
      <c r="EU58" s="143"/>
      <c r="EV58" s="143"/>
      <c r="EW58" s="143"/>
      <c r="EX58" s="143"/>
      <c r="EY58" s="143"/>
      <c r="EZ58" s="143"/>
      <c r="FA58" s="143"/>
      <c r="FB58" s="143"/>
      <c r="FC58" s="143"/>
      <c r="FD58" s="143"/>
      <c r="FE58" s="143"/>
      <c r="FF58" s="143"/>
      <c r="FG58" s="143"/>
      <c r="FH58" s="143"/>
      <c r="FI58" s="143"/>
      <c r="FJ58" s="143"/>
      <c r="FK58" s="143"/>
      <c r="FL58" s="143"/>
      <c r="FM58" s="143"/>
      <c r="FN58" s="143"/>
      <c r="FO58" s="143"/>
      <c r="FP58" s="143"/>
      <c r="FQ58" s="143"/>
      <c r="FR58" s="143"/>
      <c r="FS58" s="143"/>
      <c r="FT58" s="143"/>
      <c r="FU58" s="143"/>
      <c r="FV58" s="143"/>
      <c r="FW58" s="143"/>
      <c r="FX58" s="143"/>
      <c r="FY58" s="143"/>
      <c r="FZ58" s="143"/>
      <c r="GA58" s="143"/>
      <c r="GB58" s="143"/>
      <c r="GC58" s="143"/>
      <c r="GD58" s="143"/>
      <c r="GE58" s="143"/>
      <c r="GF58" s="143"/>
      <c r="GG58" s="143"/>
      <c r="GH58" s="143"/>
      <c r="GI58" s="143"/>
      <c r="GJ58" s="143"/>
      <c r="GK58" s="143"/>
      <c r="GL58" s="143"/>
      <c r="GM58" s="143"/>
      <c r="GN58" s="143"/>
      <c r="GO58" s="143"/>
      <c r="GP58" s="143"/>
      <c r="GQ58" s="143"/>
      <c r="GR58" s="143"/>
      <c r="GS58" s="143"/>
      <c r="GT58" s="143"/>
      <c r="GU58" s="143"/>
      <c r="GV58" s="143"/>
      <c r="GW58" s="143"/>
      <c r="GX58" s="143"/>
      <c r="GY58" s="143"/>
      <c r="GZ58" s="143"/>
      <c r="HA58" s="143"/>
      <c r="HB58" s="143"/>
      <c r="HC58" s="143"/>
      <c r="HD58" s="143"/>
      <c r="HE58" s="143"/>
      <c r="HF58" s="143"/>
      <c r="HG58" s="143"/>
      <c r="HH58" s="143"/>
      <c r="HI58" s="143"/>
      <c r="HJ58" s="143"/>
      <c r="HK58" s="143"/>
      <c r="HL58" s="143"/>
      <c r="HM58" s="143"/>
      <c r="HN58" s="143"/>
      <c r="HO58" s="143"/>
      <c r="HP58" s="143"/>
      <c r="HQ58" s="143"/>
      <c r="HR58" s="143"/>
      <c r="HS58" s="143"/>
      <c r="HT58" s="143"/>
      <c r="HU58" s="143"/>
      <c r="HV58" s="143"/>
      <c r="HW58" s="143"/>
      <c r="HX58" s="143"/>
      <c r="HY58" s="143"/>
      <c r="HZ58" s="143"/>
      <c r="IA58" s="143"/>
      <c r="IB58" s="143"/>
      <c r="IC58" s="143"/>
      <c r="ID58" s="143"/>
      <c r="IE58" s="143"/>
      <c r="IF58" s="143"/>
      <c r="IG58" s="143"/>
      <c r="IH58" s="143"/>
      <c r="II58" s="143"/>
      <c r="IJ58" s="143"/>
      <c r="IK58" s="143"/>
      <c r="IL58" s="143"/>
      <c r="IM58" s="143"/>
      <c r="IN58" s="143"/>
      <c r="IO58" s="143"/>
      <c r="IP58" s="143"/>
      <c r="IQ58" s="143"/>
      <c r="IR58" s="143"/>
      <c r="IS58" s="143"/>
      <c r="IT58" s="143"/>
      <c r="IU58" s="143"/>
      <c r="IV58" s="143"/>
      <c r="IW58" s="143"/>
    </row>
    <row r="59" spans="1:257" ht="31.15" customHeight="1" thickBot="1" x14ac:dyDescent="0.3">
      <c r="A59" s="518" t="s">
        <v>74</v>
      </c>
      <c r="B59" s="519"/>
      <c r="C59" s="519"/>
      <c r="D59" s="519"/>
      <c r="E59" s="519"/>
      <c r="F59" s="519"/>
      <c r="G59" s="519"/>
      <c r="H59" s="519"/>
      <c r="I59" s="520"/>
      <c r="J59" s="143"/>
      <c r="K59" s="143"/>
      <c r="L59" s="143"/>
      <c r="M59" s="143"/>
      <c r="N59" s="163"/>
      <c r="O59" s="143"/>
      <c r="P59" s="164"/>
      <c r="Q59" s="164"/>
      <c r="R59" s="164"/>
      <c r="S59" s="164"/>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c r="EO59" s="143"/>
      <c r="EP59" s="143"/>
      <c r="EQ59" s="143"/>
      <c r="ER59" s="143"/>
      <c r="ES59" s="143"/>
      <c r="ET59" s="143"/>
      <c r="EU59" s="143"/>
      <c r="EV59" s="143"/>
      <c r="EW59" s="143"/>
      <c r="EX59" s="143"/>
      <c r="EY59" s="143"/>
      <c r="EZ59" s="143"/>
      <c r="FA59" s="143"/>
      <c r="FB59" s="143"/>
      <c r="FC59" s="143"/>
      <c r="FD59" s="143"/>
      <c r="FE59" s="143"/>
      <c r="FF59" s="143"/>
      <c r="FG59" s="143"/>
      <c r="FH59" s="143"/>
      <c r="FI59" s="143"/>
      <c r="FJ59" s="143"/>
      <c r="FK59" s="143"/>
      <c r="FL59" s="143"/>
      <c r="FM59" s="143"/>
      <c r="FN59" s="143"/>
      <c r="FO59" s="143"/>
      <c r="FP59" s="143"/>
      <c r="FQ59" s="143"/>
      <c r="FR59" s="143"/>
      <c r="FS59" s="143"/>
      <c r="FT59" s="143"/>
      <c r="FU59" s="143"/>
      <c r="FV59" s="143"/>
      <c r="FW59" s="143"/>
      <c r="FX59" s="143"/>
      <c r="FY59" s="143"/>
      <c r="FZ59" s="143"/>
      <c r="GA59" s="143"/>
      <c r="GB59" s="143"/>
      <c r="GC59" s="143"/>
      <c r="GD59" s="143"/>
      <c r="GE59" s="143"/>
      <c r="GF59" s="143"/>
      <c r="GG59" s="143"/>
      <c r="GH59" s="143"/>
      <c r="GI59" s="143"/>
      <c r="GJ59" s="143"/>
      <c r="GK59" s="143"/>
      <c r="GL59" s="143"/>
      <c r="GM59" s="143"/>
      <c r="GN59" s="143"/>
      <c r="GO59" s="143"/>
      <c r="GP59" s="143"/>
      <c r="GQ59" s="143"/>
      <c r="GR59" s="143"/>
      <c r="GS59" s="143"/>
      <c r="GT59" s="143"/>
      <c r="GU59" s="143"/>
      <c r="GV59" s="143"/>
      <c r="GW59" s="143"/>
      <c r="GX59" s="143"/>
      <c r="GY59" s="143"/>
      <c r="GZ59" s="143"/>
      <c r="HA59" s="143"/>
      <c r="HB59" s="143"/>
      <c r="HC59" s="143"/>
      <c r="HD59" s="143"/>
      <c r="HE59" s="143"/>
      <c r="HF59" s="143"/>
      <c r="HG59" s="143"/>
      <c r="HH59" s="143"/>
      <c r="HI59" s="143"/>
      <c r="HJ59" s="143"/>
      <c r="HK59" s="143"/>
      <c r="HL59" s="143"/>
      <c r="HM59" s="143"/>
      <c r="HN59" s="143"/>
      <c r="HO59" s="143"/>
      <c r="HP59" s="143"/>
      <c r="HQ59" s="143"/>
      <c r="HR59" s="143"/>
      <c r="HS59" s="143"/>
      <c r="HT59" s="143"/>
      <c r="HU59" s="143"/>
      <c r="HV59" s="143"/>
      <c r="HW59" s="143"/>
      <c r="HX59" s="143"/>
      <c r="HY59" s="143"/>
      <c r="HZ59" s="143"/>
      <c r="IA59" s="143"/>
      <c r="IB59" s="143"/>
      <c r="IC59" s="143"/>
      <c r="ID59" s="143"/>
      <c r="IE59" s="143"/>
      <c r="IF59" s="143"/>
      <c r="IG59" s="143"/>
      <c r="IH59" s="143"/>
      <c r="II59" s="143"/>
      <c r="IJ59" s="143"/>
      <c r="IK59" s="143"/>
      <c r="IL59" s="143"/>
      <c r="IM59" s="143"/>
      <c r="IN59" s="143"/>
      <c r="IO59" s="143"/>
      <c r="IP59" s="143"/>
      <c r="IQ59" s="143"/>
      <c r="IR59" s="143"/>
      <c r="IS59" s="143"/>
      <c r="IT59" s="143"/>
      <c r="IU59" s="143"/>
      <c r="IV59" s="143"/>
      <c r="IW59" s="143"/>
    </row>
    <row r="60" spans="1:257" ht="15.75" customHeight="1" x14ac:dyDescent="0.25">
      <c r="A60" s="521" t="s">
        <v>75</v>
      </c>
      <c r="B60" s="522"/>
      <c r="C60" s="522"/>
      <c r="D60" s="169"/>
      <c r="E60" s="169"/>
      <c r="F60" s="169"/>
      <c r="G60" s="170" t="s">
        <v>76</v>
      </c>
      <c r="H60" s="170"/>
      <c r="I60" s="171">
        <f>SUM(I62:I68)</f>
        <v>0</v>
      </c>
      <c r="J60" s="168" t="s">
        <v>77</v>
      </c>
      <c r="K60" s="143"/>
      <c r="L60" s="143"/>
      <c r="M60" s="143"/>
      <c r="N60" s="163"/>
      <c r="O60" s="143"/>
      <c r="P60" s="164"/>
      <c r="Q60" s="164"/>
      <c r="R60" s="164"/>
      <c r="S60" s="164"/>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c r="EO60" s="143"/>
      <c r="EP60" s="143"/>
      <c r="EQ60" s="143"/>
      <c r="ER60" s="143"/>
      <c r="ES60" s="143"/>
      <c r="ET60" s="143"/>
      <c r="EU60" s="143"/>
      <c r="EV60" s="143"/>
      <c r="EW60" s="143"/>
      <c r="EX60" s="143"/>
      <c r="EY60" s="143"/>
      <c r="EZ60" s="143"/>
      <c r="FA60" s="143"/>
      <c r="FB60" s="143"/>
      <c r="FC60" s="143"/>
      <c r="FD60" s="143"/>
      <c r="FE60" s="143"/>
      <c r="FF60" s="143"/>
      <c r="FG60" s="143"/>
      <c r="FH60" s="143"/>
      <c r="FI60" s="143"/>
      <c r="FJ60" s="143"/>
      <c r="FK60" s="143"/>
      <c r="FL60" s="143"/>
      <c r="FM60" s="143"/>
      <c r="FN60" s="143"/>
      <c r="FO60" s="143"/>
      <c r="FP60" s="143"/>
      <c r="FQ60" s="143"/>
      <c r="FR60" s="143"/>
      <c r="FS60" s="143"/>
      <c r="FT60" s="143"/>
      <c r="FU60" s="143"/>
      <c r="FV60" s="143"/>
      <c r="FW60" s="143"/>
      <c r="FX60" s="143"/>
      <c r="FY60" s="143"/>
      <c r="FZ60" s="143"/>
      <c r="GA60" s="143"/>
      <c r="GB60" s="143"/>
      <c r="GC60" s="143"/>
      <c r="GD60" s="143"/>
      <c r="GE60" s="143"/>
      <c r="GF60" s="143"/>
      <c r="GG60" s="143"/>
      <c r="GH60" s="143"/>
      <c r="GI60" s="143"/>
      <c r="GJ60" s="143"/>
      <c r="GK60" s="143"/>
      <c r="GL60" s="143"/>
      <c r="GM60" s="143"/>
      <c r="GN60" s="143"/>
      <c r="GO60" s="143"/>
      <c r="GP60" s="143"/>
      <c r="GQ60" s="143"/>
      <c r="GR60" s="143"/>
      <c r="GS60" s="143"/>
      <c r="GT60" s="143"/>
      <c r="GU60" s="143"/>
      <c r="GV60" s="143"/>
      <c r="GW60" s="143"/>
      <c r="GX60" s="143"/>
      <c r="GY60" s="143"/>
      <c r="GZ60" s="143"/>
      <c r="HA60" s="143"/>
      <c r="HB60" s="143"/>
      <c r="HC60" s="143"/>
      <c r="HD60" s="143"/>
      <c r="HE60" s="143"/>
      <c r="HF60" s="143"/>
      <c r="HG60" s="143"/>
      <c r="HH60" s="143"/>
      <c r="HI60" s="143"/>
      <c r="HJ60" s="143"/>
      <c r="HK60" s="143"/>
      <c r="HL60" s="143"/>
      <c r="HM60" s="143"/>
      <c r="HN60" s="143"/>
      <c r="HO60" s="143"/>
      <c r="HP60" s="143"/>
      <c r="HQ60" s="143"/>
      <c r="HR60" s="143"/>
      <c r="HS60" s="143"/>
      <c r="HT60" s="143"/>
      <c r="HU60" s="143"/>
      <c r="HV60" s="143"/>
      <c r="HW60" s="143"/>
      <c r="HX60" s="143"/>
      <c r="HY60" s="143"/>
      <c r="HZ60" s="143"/>
      <c r="IA60" s="143"/>
      <c r="IB60" s="143"/>
      <c r="IC60" s="143"/>
      <c r="ID60" s="143"/>
      <c r="IE60" s="143"/>
      <c r="IF60" s="143"/>
      <c r="IG60" s="143"/>
      <c r="IH60" s="143"/>
      <c r="II60" s="143"/>
      <c r="IJ60" s="143"/>
      <c r="IK60" s="143"/>
      <c r="IL60" s="143"/>
      <c r="IM60" s="143"/>
      <c r="IN60" s="143"/>
      <c r="IO60" s="143"/>
      <c r="IP60" s="143"/>
      <c r="IQ60" s="143"/>
      <c r="IR60" s="143"/>
      <c r="IS60" s="143"/>
      <c r="IT60" s="143"/>
      <c r="IU60" s="143"/>
      <c r="IV60" s="143"/>
      <c r="IW60" s="143"/>
    </row>
    <row r="61" spans="1:257" ht="15" customHeight="1" x14ac:dyDescent="0.25">
      <c r="A61" s="504" t="s">
        <v>78</v>
      </c>
      <c r="B61" s="505"/>
      <c r="C61" s="506"/>
      <c r="D61" s="1" t="s">
        <v>79</v>
      </c>
      <c r="E61" s="1" t="s">
        <v>80</v>
      </c>
      <c r="F61" s="1" t="s">
        <v>81</v>
      </c>
      <c r="G61" s="2" t="s">
        <v>82</v>
      </c>
      <c r="H61" s="2"/>
      <c r="I61" s="172"/>
      <c r="J61" s="144"/>
      <c r="K61" s="143"/>
      <c r="L61" s="143"/>
      <c r="M61" s="143"/>
      <c r="N61" s="163"/>
      <c r="O61" s="143"/>
      <c r="P61" s="164"/>
      <c r="Q61" s="164"/>
      <c r="R61" s="164"/>
      <c r="S61" s="164"/>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c r="EO61" s="143"/>
      <c r="EP61" s="143"/>
      <c r="EQ61" s="143"/>
      <c r="ER61" s="143"/>
      <c r="ES61" s="143"/>
      <c r="ET61" s="143"/>
      <c r="EU61" s="143"/>
      <c r="EV61" s="143"/>
      <c r="EW61" s="143"/>
      <c r="EX61" s="143"/>
      <c r="EY61" s="143"/>
      <c r="EZ61" s="143"/>
      <c r="FA61" s="143"/>
      <c r="FB61" s="143"/>
      <c r="FC61" s="143"/>
      <c r="FD61" s="143"/>
      <c r="FE61" s="143"/>
      <c r="FF61" s="143"/>
      <c r="FG61" s="143"/>
      <c r="FH61" s="143"/>
      <c r="FI61" s="143"/>
      <c r="FJ61" s="143"/>
      <c r="FK61" s="143"/>
      <c r="FL61" s="143"/>
      <c r="FM61" s="143"/>
      <c r="FN61" s="143"/>
      <c r="FO61" s="143"/>
      <c r="FP61" s="143"/>
      <c r="FQ61" s="143"/>
      <c r="FR61" s="143"/>
      <c r="FS61" s="143"/>
      <c r="FT61" s="143"/>
      <c r="FU61" s="143"/>
      <c r="FV61" s="143"/>
      <c r="FW61" s="143"/>
      <c r="FX61" s="143"/>
      <c r="FY61" s="143"/>
      <c r="FZ61" s="143"/>
      <c r="GA61" s="143"/>
      <c r="GB61" s="143"/>
      <c r="GC61" s="143"/>
      <c r="GD61" s="143"/>
      <c r="GE61" s="143"/>
      <c r="GF61" s="143"/>
      <c r="GG61" s="143"/>
      <c r="GH61" s="143"/>
      <c r="GI61" s="143"/>
      <c r="GJ61" s="143"/>
      <c r="GK61" s="143"/>
      <c r="GL61" s="143"/>
      <c r="GM61" s="143"/>
      <c r="GN61" s="143"/>
      <c r="GO61" s="143"/>
      <c r="GP61" s="143"/>
      <c r="GQ61" s="143"/>
      <c r="GR61" s="143"/>
      <c r="GS61" s="143"/>
      <c r="GT61" s="143"/>
      <c r="GU61" s="143"/>
      <c r="GV61" s="143"/>
      <c r="GW61" s="143"/>
      <c r="GX61" s="143"/>
      <c r="GY61" s="143"/>
      <c r="GZ61" s="143"/>
      <c r="HA61" s="143"/>
      <c r="HB61" s="143"/>
      <c r="HC61" s="143"/>
      <c r="HD61" s="143"/>
      <c r="HE61" s="143"/>
      <c r="HF61" s="143"/>
      <c r="HG61" s="143"/>
      <c r="HH61" s="143"/>
      <c r="HI61" s="143"/>
      <c r="HJ61" s="143"/>
      <c r="HK61" s="143"/>
      <c r="HL61" s="143"/>
      <c r="HM61" s="143"/>
      <c r="HN61" s="143"/>
      <c r="HO61" s="143"/>
      <c r="HP61" s="143"/>
      <c r="HQ61" s="143"/>
      <c r="HR61" s="143"/>
      <c r="HS61" s="143"/>
      <c r="HT61" s="143"/>
      <c r="HU61" s="143"/>
      <c r="HV61" s="143"/>
      <c r="HW61" s="143"/>
      <c r="HX61" s="143"/>
      <c r="HY61" s="143"/>
      <c r="HZ61" s="143"/>
      <c r="IA61" s="143"/>
      <c r="IB61" s="143"/>
      <c r="IC61" s="143"/>
      <c r="ID61" s="143"/>
      <c r="IE61" s="143"/>
      <c r="IF61" s="143"/>
      <c r="IG61" s="143"/>
      <c r="IH61" s="143"/>
      <c r="II61" s="143"/>
      <c r="IJ61" s="143"/>
      <c r="IK61" s="143"/>
      <c r="IL61" s="143"/>
      <c r="IM61" s="143"/>
      <c r="IN61" s="143"/>
      <c r="IO61" s="143"/>
      <c r="IP61" s="143"/>
      <c r="IQ61" s="143"/>
      <c r="IR61" s="143"/>
      <c r="IS61" s="143"/>
      <c r="IT61" s="143"/>
      <c r="IU61" s="143"/>
      <c r="IV61" s="143"/>
      <c r="IW61" s="143"/>
    </row>
    <row r="62" spans="1:257" x14ac:dyDescent="0.25">
      <c r="A62" s="456" t="s">
        <v>83</v>
      </c>
      <c r="B62" s="457"/>
      <c r="C62" s="458"/>
      <c r="D62" s="139"/>
      <c r="E62" s="3"/>
      <c r="F62" s="141"/>
      <c r="G62" s="4"/>
      <c r="H62" s="4"/>
      <c r="I62" s="132">
        <f>+D62*E62*G62</f>
        <v>0</v>
      </c>
      <c r="J62" s="144"/>
      <c r="K62" s="143"/>
      <c r="L62" s="143"/>
      <c r="M62" s="143"/>
      <c r="N62" s="163"/>
      <c r="O62" s="143"/>
      <c r="P62" s="164"/>
      <c r="Q62" s="164"/>
      <c r="R62" s="164"/>
      <c r="S62" s="164"/>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43"/>
      <c r="ER62" s="143"/>
      <c r="ES62" s="143"/>
      <c r="ET62" s="143"/>
      <c r="EU62" s="143"/>
      <c r="EV62" s="143"/>
      <c r="EW62" s="143"/>
      <c r="EX62" s="143"/>
      <c r="EY62" s="143"/>
      <c r="EZ62" s="143"/>
      <c r="FA62" s="143"/>
      <c r="FB62" s="143"/>
      <c r="FC62" s="143"/>
      <c r="FD62" s="143"/>
      <c r="FE62" s="143"/>
      <c r="FF62" s="143"/>
      <c r="FG62" s="143"/>
      <c r="FH62" s="143"/>
      <c r="FI62" s="143"/>
      <c r="FJ62" s="143"/>
      <c r="FK62" s="143"/>
      <c r="FL62" s="143"/>
      <c r="FM62" s="143"/>
      <c r="FN62" s="143"/>
      <c r="FO62" s="143"/>
      <c r="FP62" s="143"/>
      <c r="FQ62" s="143"/>
      <c r="FR62" s="143"/>
      <c r="FS62" s="143"/>
      <c r="FT62" s="143"/>
      <c r="FU62" s="143"/>
      <c r="FV62" s="143"/>
      <c r="FW62" s="143"/>
      <c r="FX62" s="143"/>
      <c r="FY62" s="143"/>
      <c r="FZ62" s="143"/>
      <c r="GA62" s="143"/>
      <c r="GB62" s="143"/>
      <c r="GC62" s="143"/>
      <c r="GD62" s="143"/>
      <c r="GE62" s="143"/>
      <c r="GF62" s="143"/>
      <c r="GG62" s="143"/>
      <c r="GH62" s="143"/>
      <c r="GI62" s="143"/>
      <c r="GJ62" s="143"/>
      <c r="GK62" s="143"/>
      <c r="GL62" s="143"/>
      <c r="GM62" s="143"/>
      <c r="GN62" s="143"/>
      <c r="GO62" s="143"/>
      <c r="GP62" s="143"/>
      <c r="GQ62" s="143"/>
      <c r="GR62" s="143"/>
      <c r="GS62" s="143"/>
      <c r="GT62" s="143"/>
      <c r="GU62" s="143"/>
      <c r="GV62" s="143"/>
      <c r="GW62" s="143"/>
      <c r="GX62" s="143"/>
      <c r="GY62" s="143"/>
      <c r="GZ62" s="143"/>
      <c r="HA62" s="143"/>
      <c r="HB62" s="143"/>
      <c r="HC62" s="143"/>
      <c r="HD62" s="143"/>
      <c r="HE62" s="143"/>
      <c r="HF62" s="143"/>
      <c r="HG62" s="143"/>
      <c r="HH62" s="143"/>
      <c r="HI62" s="143"/>
      <c r="HJ62" s="143"/>
      <c r="HK62" s="143"/>
      <c r="HL62" s="143"/>
      <c r="HM62" s="143"/>
      <c r="HN62" s="143"/>
      <c r="HO62" s="143"/>
      <c r="HP62" s="143"/>
      <c r="HQ62" s="143"/>
      <c r="HR62" s="143"/>
      <c r="HS62" s="143"/>
      <c r="HT62" s="143"/>
      <c r="HU62" s="143"/>
      <c r="HV62" s="143"/>
      <c r="HW62" s="143"/>
      <c r="HX62" s="143"/>
      <c r="HY62" s="143"/>
      <c r="HZ62" s="143"/>
      <c r="IA62" s="143"/>
      <c r="IB62" s="143"/>
      <c r="IC62" s="143"/>
      <c r="ID62" s="143"/>
      <c r="IE62" s="143"/>
      <c r="IF62" s="143"/>
      <c r="IG62" s="143"/>
      <c r="IH62" s="143"/>
      <c r="II62" s="143"/>
      <c r="IJ62" s="143"/>
      <c r="IK62" s="143"/>
      <c r="IL62" s="143"/>
      <c r="IM62" s="143"/>
      <c r="IN62" s="143"/>
      <c r="IO62" s="143"/>
      <c r="IP62" s="143"/>
      <c r="IQ62" s="143"/>
      <c r="IR62" s="143"/>
      <c r="IS62" s="143"/>
      <c r="IT62" s="143"/>
      <c r="IU62" s="143"/>
      <c r="IV62" s="143"/>
      <c r="IW62" s="143"/>
    </row>
    <row r="63" spans="1:257" x14ac:dyDescent="0.25">
      <c r="A63" s="456" t="s">
        <v>84</v>
      </c>
      <c r="B63" s="457"/>
      <c r="C63" s="458"/>
      <c r="D63" s="139"/>
      <c r="E63" s="3"/>
      <c r="F63" s="141"/>
      <c r="G63" s="3"/>
      <c r="H63" s="3"/>
      <c r="I63" s="132">
        <f>+D63*E63*G63</f>
        <v>0</v>
      </c>
      <c r="J63" s="144"/>
      <c r="K63" s="143"/>
      <c r="L63" s="143"/>
      <c r="M63" s="143"/>
      <c r="N63" s="143"/>
      <c r="O63" s="143"/>
      <c r="P63" s="164"/>
      <c r="Q63" s="164"/>
      <c r="R63" s="164"/>
      <c r="S63" s="164"/>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c r="EO63" s="143"/>
      <c r="EP63" s="143"/>
      <c r="EQ63" s="143"/>
      <c r="ER63" s="143"/>
      <c r="ES63" s="143"/>
      <c r="ET63" s="143"/>
      <c r="EU63" s="143"/>
      <c r="EV63" s="143"/>
      <c r="EW63" s="143"/>
      <c r="EX63" s="143"/>
      <c r="EY63" s="143"/>
      <c r="EZ63" s="143"/>
      <c r="FA63" s="143"/>
      <c r="FB63" s="143"/>
      <c r="FC63" s="143"/>
      <c r="FD63" s="143"/>
      <c r="FE63" s="143"/>
      <c r="FF63" s="143"/>
      <c r="FG63" s="143"/>
      <c r="FH63" s="143"/>
      <c r="FI63" s="143"/>
      <c r="FJ63" s="143"/>
      <c r="FK63" s="143"/>
      <c r="FL63" s="143"/>
      <c r="FM63" s="143"/>
      <c r="FN63" s="143"/>
      <c r="FO63" s="143"/>
      <c r="FP63" s="143"/>
      <c r="FQ63" s="143"/>
      <c r="FR63" s="143"/>
      <c r="FS63" s="143"/>
      <c r="FT63" s="143"/>
      <c r="FU63" s="143"/>
      <c r="FV63" s="143"/>
      <c r="FW63" s="143"/>
      <c r="FX63" s="143"/>
      <c r="FY63" s="143"/>
      <c r="FZ63" s="143"/>
      <c r="GA63" s="143"/>
      <c r="GB63" s="143"/>
      <c r="GC63" s="143"/>
      <c r="GD63" s="143"/>
      <c r="GE63" s="143"/>
      <c r="GF63" s="143"/>
      <c r="GG63" s="143"/>
      <c r="GH63" s="143"/>
      <c r="GI63" s="143"/>
      <c r="GJ63" s="143"/>
      <c r="GK63" s="143"/>
      <c r="GL63" s="143"/>
      <c r="GM63" s="143"/>
      <c r="GN63" s="143"/>
      <c r="GO63" s="143"/>
      <c r="GP63" s="143"/>
      <c r="GQ63" s="143"/>
      <c r="GR63" s="143"/>
      <c r="GS63" s="143"/>
      <c r="GT63" s="143"/>
      <c r="GU63" s="143"/>
      <c r="GV63" s="143"/>
      <c r="GW63" s="143"/>
      <c r="GX63" s="143"/>
      <c r="GY63" s="143"/>
      <c r="GZ63" s="143"/>
      <c r="HA63" s="143"/>
      <c r="HB63" s="143"/>
      <c r="HC63" s="143"/>
      <c r="HD63" s="143"/>
      <c r="HE63" s="143"/>
      <c r="HF63" s="143"/>
      <c r="HG63" s="143"/>
      <c r="HH63" s="143"/>
      <c r="HI63" s="143"/>
      <c r="HJ63" s="143"/>
      <c r="HK63" s="143"/>
      <c r="HL63" s="143"/>
      <c r="HM63" s="143"/>
      <c r="HN63" s="143"/>
      <c r="HO63" s="143"/>
      <c r="HP63" s="143"/>
      <c r="HQ63" s="143"/>
      <c r="HR63" s="143"/>
      <c r="HS63" s="143"/>
      <c r="HT63" s="143"/>
      <c r="HU63" s="143"/>
      <c r="HV63" s="143"/>
      <c r="HW63" s="143"/>
      <c r="HX63" s="143"/>
      <c r="HY63" s="143"/>
      <c r="HZ63" s="143"/>
      <c r="IA63" s="143"/>
      <c r="IB63" s="143"/>
      <c r="IC63" s="143"/>
      <c r="ID63" s="143"/>
      <c r="IE63" s="143"/>
      <c r="IF63" s="143"/>
      <c r="IG63" s="143"/>
      <c r="IH63" s="143"/>
      <c r="II63" s="143"/>
      <c r="IJ63" s="143"/>
      <c r="IK63" s="143"/>
      <c r="IL63" s="143"/>
      <c r="IM63" s="143"/>
      <c r="IN63" s="143"/>
      <c r="IO63" s="143"/>
      <c r="IP63" s="143"/>
      <c r="IQ63" s="143"/>
      <c r="IR63" s="143"/>
      <c r="IS63" s="143"/>
      <c r="IT63" s="143"/>
      <c r="IU63" s="143"/>
      <c r="IV63" s="143"/>
      <c r="IW63" s="143"/>
    </row>
    <row r="64" spans="1:257" x14ac:dyDescent="0.25">
      <c r="A64" s="456" t="s">
        <v>85</v>
      </c>
      <c r="B64" s="457"/>
      <c r="C64" s="458"/>
      <c r="D64" s="139"/>
      <c r="E64" s="3"/>
      <c r="F64" s="3"/>
      <c r="G64" s="3"/>
      <c r="H64" s="3"/>
      <c r="I64" s="132">
        <f>+D64*E64*F64*G64</f>
        <v>0</v>
      </c>
      <c r="J64" s="144"/>
      <c r="K64" s="143"/>
      <c r="L64" s="143"/>
      <c r="M64" s="143"/>
      <c r="N64" s="163"/>
      <c r="O64" s="143"/>
      <c r="P64" s="164"/>
      <c r="Q64" s="164"/>
      <c r="R64" s="164"/>
      <c r="S64" s="164"/>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c r="EO64" s="143"/>
      <c r="EP64" s="143"/>
      <c r="EQ64" s="143"/>
      <c r="ER64" s="143"/>
      <c r="ES64" s="143"/>
      <c r="ET64" s="143"/>
      <c r="EU64" s="143"/>
      <c r="EV64" s="143"/>
      <c r="EW64" s="143"/>
      <c r="EX64" s="143"/>
      <c r="EY64" s="143"/>
      <c r="EZ64" s="143"/>
      <c r="FA64" s="143"/>
      <c r="FB64" s="143"/>
      <c r="FC64" s="143"/>
      <c r="FD64" s="143"/>
      <c r="FE64" s="143"/>
      <c r="FF64" s="143"/>
      <c r="FG64" s="143"/>
      <c r="FH64" s="143"/>
      <c r="FI64" s="143"/>
      <c r="FJ64" s="143"/>
      <c r="FK64" s="143"/>
      <c r="FL64" s="143"/>
      <c r="FM64" s="143"/>
      <c r="FN64" s="143"/>
      <c r="FO64" s="143"/>
      <c r="FP64" s="143"/>
      <c r="FQ64" s="143"/>
      <c r="FR64" s="143"/>
      <c r="FS64" s="143"/>
      <c r="FT64" s="143"/>
      <c r="FU64" s="143"/>
      <c r="FV64" s="143"/>
      <c r="FW64" s="143"/>
      <c r="FX64" s="143"/>
      <c r="FY64" s="143"/>
      <c r="FZ64" s="143"/>
      <c r="GA64" s="143"/>
      <c r="GB64" s="143"/>
      <c r="GC64" s="143"/>
      <c r="GD64" s="143"/>
      <c r="GE64" s="143"/>
      <c r="GF64" s="143"/>
      <c r="GG64" s="143"/>
      <c r="GH64" s="143"/>
      <c r="GI64" s="143"/>
      <c r="GJ64" s="143"/>
      <c r="GK64" s="143"/>
      <c r="GL64" s="143"/>
      <c r="GM64" s="143"/>
      <c r="GN64" s="143"/>
      <c r="GO64" s="143"/>
      <c r="GP64" s="143"/>
      <c r="GQ64" s="143"/>
      <c r="GR64" s="143"/>
      <c r="GS64" s="143"/>
      <c r="GT64" s="143"/>
      <c r="GU64" s="143"/>
      <c r="GV64" s="143"/>
      <c r="GW64" s="143"/>
      <c r="GX64" s="143"/>
      <c r="GY64" s="143"/>
      <c r="GZ64" s="143"/>
      <c r="HA64" s="143"/>
      <c r="HB64" s="143"/>
      <c r="HC64" s="143"/>
      <c r="HD64" s="143"/>
      <c r="HE64" s="143"/>
      <c r="HF64" s="143"/>
      <c r="HG64" s="143"/>
      <c r="HH64" s="143"/>
      <c r="HI64" s="143"/>
      <c r="HJ64" s="143"/>
      <c r="HK64" s="143"/>
      <c r="HL64" s="143"/>
      <c r="HM64" s="143"/>
      <c r="HN64" s="143"/>
      <c r="HO64" s="143"/>
      <c r="HP64" s="143"/>
      <c r="HQ64" s="143"/>
      <c r="HR64" s="143"/>
      <c r="HS64" s="143"/>
      <c r="HT64" s="143"/>
      <c r="HU64" s="143"/>
      <c r="HV64" s="143"/>
      <c r="HW64" s="143"/>
      <c r="HX64" s="143"/>
      <c r="HY64" s="143"/>
      <c r="HZ64" s="143"/>
      <c r="IA64" s="143"/>
      <c r="IB64" s="143"/>
      <c r="IC64" s="143"/>
      <c r="ID64" s="143"/>
      <c r="IE64" s="143"/>
      <c r="IF64" s="143"/>
      <c r="IG64" s="143"/>
      <c r="IH64" s="143"/>
      <c r="II64" s="143"/>
      <c r="IJ64" s="143"/>
      <c r="IK64" s="143"/>
      <c r="IL64" s="143"/>
      <c r="IM64" s="143"/>
      <c r="IN64" s="143"/>
      <c r="IO64" s="143"/>
      <c r="IP64" s="143"/>
      <c r="IQ64" s="143"/>
      <c r="IR64" s="143"/>
      <c r="IS64" s="143"/>
      <c r="IT64" s="143"/>
      <c r="IU64" s="143"/>
      <c r="IV64" s="143"/>
      <c r="IW64" s="143"/>
    </row>
    <row r="65" spans="1:257" x14ac:dyDescent="0.25">
      <c r="A65" s="456" t="s">
        <v>86</v>
      </c>
      <c r="B65" s="457"/>
      <c r="C65" s="458"/>
      <c r="D65" s="139"/>
      <c r="E65" s="6"/>
      <c r="F65" s="3"/>
      <c r="G65" s="3"/>
      <c r="H65" s="3"/>
      <c r="I65" s="132">
        <f>+D65*E65*F65*G65</f>
        <v>0</v>
      </c>
      <c r="J65" s="144"/>
      <c r="K65" s="143"/>
      <c r="L65" s="143"/>
      <c r="M65" s="143"/>
      <c r="N65" s="163"/>
      <c r="O65" s="143"/>
      <c r="P65" s="164"/>
      <c r="Q65" s="164"/>
      <c r="R65" s="164"/>
      <c r="S65" s="164"/>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3"/>
      <c r="FF65" s="143"/>
      <c r="FG65" s="143"/>
      <c r="FH65" s="143"/>
      <c r="FI65" s="143"/>
      <c r="FJ65" s="143"/>
      <c r="FK65" s="143"/>
      <c r="FL65" s="143"/>
      <c r="FM65" s="143"/>
      <c r="FN65" s="143"/>
      <c r="FO65" s="143"/>
      <c r="FP65" s="143"/>
      <c r="FQ65" s="143"/>
      <c r="FR65" s="143"/>
      <c r="FS65" s="143"/>
      <c r="FT65" s="143"/>
      <c r="FU65" s="143"/>
      <c r="FV65" s="143"/>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c r="HA65" s="143"/>
      <c r="HB65" s="143"/>
      <c r="HC65" s="143"/>
      <c r="HD65" s="143"/>
      <c r="HE65" s="143"/>
      <c r="HF65" s="143"/>
      <c r="HG65" s="143"/>
      <c r="HH65" s="143"/>
      <c r="HI65" s="143"/>
      <c r="HJ65" s="143"/>
      <c r="HK65" s="143"/>
      <c r="HL65" s="143"/>
      <c r="HM65" s="143"/>
      <c r="HN65" s="143"/>
      <c r="HO65" s="143"/>
      <c r="HP65" s="143"/>
      <c r="HQ65" s="143"/>
      <c r="HR65" s="143"/>
      <c r="HS65" s="143"/>
      <c r="HT65" s="143"/>
      <c r="HU65" s="143"/>
      <c r="HV65" s="143"/>
      <c r="HW65" s="143"/>
      <c r="HX65" s="143"/>
      <c r="HY65" s="143"/>
      <c r="HZ65" s="143"/>
      <c r="IA65" s="143"/>
      <c r="IB65" s="143"/>
      <c r="IC65" s="143"/>
      <c r="ID65" s="143"/>
      <c r="IE65" s="143"/>
      <c r="IF65" s="143"/>
      <c r="IG65" s="143"/>
      <c r="IH65" s="143"/>
      <c r="II65" s="143"/>
      <c r="IJ65" s="143"/>
      <c r="IK65" s="143"/>
      <c r="IL65" s="143"/>
      <c r="IM65" s="143"/>
      <c r="IN65" s="143"/>
      <c r="IO65" s="143"/>
      <c r="IP65" s="143"/>
      <c r="IQ65" s="143"/>
      <c r="IR65" s="143"/>
      <c r="IS65" s="143"/>
      <c r="IT65" s="143"/>
      <c r="IU65" s="143"/>
      <c r="IV65" s="143"/>
      <c r="IW65" s="143"/>
    </row>
    <row r="66" spans="1:257" x14ac:dyDescent="0.25">
      <c r="A66" s="456" t="s">
        <v>87</v>
      </c>
      <c r="B66" s="457"/>
      <c r="C66" s="458"/>
      <c r="D66" s="139"/>
      <c r="E66" s="3"/>
      <c r="F66" s="3"/>
      <c r="G66" s="3"/>
      <c r="H66" s="3"/>
      <c r="I66" s="132">
        <f>+D66*E66*F66*G66</f>
        <v>0</v>
      </c>
      <c r="J66" s="143"/>
    </row>
    <row r="67" spans="1:257" x14ac:dyDescent="0.25">
      <c r="A67" s="456" t="s">
        <v>88</v>
      </c>
      <c r="B67" s="457"/>
      <c r="C67" s="458"/>
      <c r="D67" s="139"/>
      <c r="E67" s="6"/>
      <c r="F67" s="5"/>
      <c r="G67" s="3"/>
      <c r="H67" s="3"/>
      <c r="I67" s="132">
        <f>+D67*E67*G67</f>
        <v>0</v>
      </c>
      <c r="J67" s="143"/>
    </row>
    <row r="68" spans="1:257" x14ac:dyDescent="0.25">
      <c r="A68" s="456" t="s">
        <v>89</v>
      </c>
      <c r="B68" s="457"/>
      <c r="C68" s="458"/>
      <c r="D68" s="139"/>
      <c r="E68" s="3"/>
      <c r="F68" s="3"/>
      <c r="G68" s="3"/>
      <c r="H68" s="3"/>
      <c r="I68" s="132">
        <f>+D68*E68*F68*G68</f>
        <v>0</v>
      </c>
    </row>
    <row r="69" spans="1:257" x14ac:dyDescent="0.35">
      <c r="A69" s="552" t="s">
        <v>90</v>
      </c>
      <c r="B69" s="553"/>
      <c r="C69" s="553"/>
      <c r="D69" s="553"/>
      <c r="E69" s="553"/>
      <c r="F69" s="553"/>
      <c r="G69" s="553"/>
      <c r="H69" s="553"/>
      <c r="I69" s="554"/>
    </row>
    <row r="70" spans="1:257" ht="30.75" customHeight="1" x14ac:dyDescent="0.25">
      <c r="A70" s="540"/>
      <c r="B70" s="541"/>
      <c r="C70" s="541"/>
      <c r="D70" s="541"/>
      <c r="E70" s="541"/>
      <c r="F70" s="541"/>
      <c r="G70" s="541"/>
      <c r="H70" s="541"/>
      <c r="I70" s="584"/>
    </row>
    <row r="71" spans="1:257" x14ac:dyDescent="0.25">
      <c r="A71" s="512" t="s">
        <v>91</v>
      </c>
      <c r="B71" s="513"/>
      <c r="C71" s="513"/>
      <c r="D71" s="513"/>
      <c r="E71" s="513"/>
      <c r="F71" s="513"/>
      <c r="G71" s="513"/>
      <c r="H71" s="513"/>
      <c r="I71" s="514"/>
      <c r="J71" s="143"/>
    </row>
    <row r="72" spans="1:257" x14ac:dyDescent="0.25">
      <c r="A72" s="173"/>
      <c r="C72" s="174"/>
      <c r="D72" s="174"/>
      <c r="E72" s="174"/>
      <c r="F72" s="174"/>
      <c r="G72" s="175"/>
      <c r="H72" s="175"/>
      <c r="I72" s="176"/>
      <c r="J72" s="143"/>
      <c r="K72" s="143"/>
      <c r="L72" s="143"/>
      <c r="M72" s="143"/>
      <c r="N72" s="163"/>
      <c r="O72" s="143"/>
      <c r="P72" s="164"/>
      <c r="Q72" s="164"/>
      <c r="R72" s="164"/>
      <c r="S72" s="164"/>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c r="EO72" s="143"/>
      <c r="EP72" s="143"/>
      <c r="EQ72" s="143"/>
      <c r="ER72" s="143"/>
      <c r="ES72" s="143"/>
      <c r="ET72" s="143"/>
      <c r="EU72" s="143"/>
      <c r="EV72" s="143"/>
      <c r="EW72" s="143"/>
      <c r="EX72" s="143"/>
      <c r="EY72" s="143"/>
      <c r="EZ72" s="143"/>
      <c r="FA72" s="143"/>
      <c r="FB72" s="143"/>
      <c r="FC72" s="143"/>
      <c r="FD72" s="143"/>
      <c r="FE72" s="143"/>
      <c r="FF72" s="143"/>
      <c r="FG72" s="143"/>
      <c r="FH72" s="143"/>
      <c r="FI72" s="143"/>
      <c r="FJ72" s="143"/>
      <c r="FK72" s="143"/>
      <c r="FL72" s="143"/>
      <c r="FM72" s="143"/>
      <c r="FN72" s="143"/>
      <c r="FO72" s="143"/>
      <c r="FP72" s="143"/>
      <c r="FQ72" s="143"/>
      <c r="FR72" s="143"/>
      <c r="FS72" s="143"/>
      <c r="FT72" s="143"/>
      <c r="FU72" s="143"/>
      <c r="FV72" s="143"/>
      <c r="FW72" s="143"/>
      <c r="FX72" s="143"/>
      <c r="FY72" s="143"/>
      <c r="FZ72" s="143"/>
      <c r="GA72" s="143"/>
      <c r="GB72" s="143"/>
      <c r="GC72" s="143"/>
      <c r="GD72" s="143"/>
      <c r="GE72" s="143"/>
      <c r="GF72" s="143"/>
      <c r="GG72" s="143"/>
      <c r="GH72" s="143"/>
      <c r="GI72" s="143"/>
      <c r="GJ72" s="143"/>
      <c r="GK72" s="143"/>
      <c r="GL72" s="143"/>
      <c r="GM72" s="143"/>
      <c r="GN72" s="143"/>
      <c r="GO72" s="143"/>
      <c r="GP72" s="143"/>
      <c r="GQ72" s="143"/>
      <c r="GR72" s="143"/>
      <c r="GS72" s="143"/>
      <c r="GT72" s="143"/>
      <c r="GU72" s="143"/>
      <c r="GV72" s="143"/>
      <c r="GW72" s="143"/>
      <c r="GX72" s="143"/>
      <c r="GY72" s="143"/>
      <c r="GZ72" s="143"/>
      <c r="HA72" s="143"/>
      <c r="HB72" s="143"/>
      <c r="HC72" s="143"/>
      <c r="HD72" s="143"/>
      <c r="HE72" s="143"/>
      <c r="HF72" s="143"/>
      <c r="HG72" s="143"/>
      <c r="HH72" s="143"/>
      <c r="HI72" s="143"/>
      <c r="HJ72" s="143"/>
      <c r="HK72" s="143"/>
      <c r="HL72" s="143"/>
      <c r="HM72" s="143"/>
      <c r="HN72" s="143"/>
      <c r="HO72" s="143"/>
      <c r="HP72" s="143"/>
      <c r="HQ72" s="143"/>
      <c r="HR72" s="143"/>
      <c r="HS72" s="143"/>
      <c r="HT72" s="143"/>
      <c r="HU72" s="143"/>
      <c r="HV72" s="143"/>
      <c r="HW72" s="143"/>
      <c r="HX72" s="143"/>
      <c r="HY72" s="143"/>
      <c r="HZ72" s="143"/>
      <c r="IA72" s="143"/>
      <c r="IB72" s="143"/>
      <c r="IC72" s="143"/>
      <c r="ID72" s="143"/>
      <c r="IE72" s="143"/>
      <c r="IF72" s="143"/>
      <c r="IG72" s="143"/>
      <c r="IH72" s="143"/>
      <c r="II72" s="143"/>
      <c r="IJ72" s="143"/>
      <c r="IK72" s="143"/>
      <c r="IL72" s="143"/>
      <c r="IM72" s="143"/>
      <c r="IN72" s="143"/>
      <c r="IO72" s="143"/>
      <c r="IP72" s="143"/>
      <c r="IQ72" s="143"/>
      <c r="IR72" s="143"/>
      <c r="IS72" s="143"/>
      <c r="IT72" s="143"/>
      <c r="IU72" s="143"/>
      <c r="IV72" s="143"/>
      <c r="IW72" s="143"/>
    </row>
    <row r="73" spans="1:257" x14ac:dyDescent="0.25">
      <c r="A73" s="515" t="s">
        <v>92</v>
      </c>
      <c r="B73" s="516"/>
      <c r="C73" s="516"/>
      <c r="D73" s="516"/>
      <c r="E73" s="516"/>
      <c r="F73" s="517"/>
      <c r="G73" s="177" t="s">
        <v>76</v>
      </c>
      <c r="H73" s="177"/>
      <c r="I73" s="178">
        <f>SUM(I75:I81)</f>
        <v>0</v>
      </c>
      <c r="J73" s="168" t="s">
        <v>93</v>
      </c>
      <c r="K73" s="143"/>
      <c r="L73" s="143"/>
      <c r="M73" s="143"/>
      <c r="N73" s="163"/>
      <c r="O73" s="143"/>
      <c r="P73" s="164"/>
      <c r="Q73" s="164"/>
      <c r="R73" s="164"/>
      <c r="S73" s="164"/>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c r="EO73" s="143"/>
      <c r="EP73" s="143"/>
      <c r="EQ73" s="143"/>
      <c r="ER73" s="143"/>
      <c r="ES73" s="143"/>
      <c r="ET73" s="143"/>
      <c r="EU73" s="143"/>
      <c r="EV73" s="143"/>
      <c r="EW73" s="143"/>
      <c r="EX73" s="143"/>
      <c r="EY73" s="143"/>
      <c r="EZ73" s="143"/>
      <c r="FA73" s="143"/>
      <c r="FB73" s="143"/>
      <c r="FC73" s="143"/>
      <c r="FD73" s="143"/>
      <c r="FE73" s="143"/>
      <c r="FF73" s="143"/>
      <c r="FG73" s="143"/>
      <c r="FH73" s="143"/>
      <c r="FI73" s="143"/>
      <c r="FJ73" s="143"/>
      <c r="FK73" s="143"/>
      <c r="FL73" s="143"/>
      <c r="FM73" s="143"/>
      <c r="FN73" s="143"/>
      <c r="FO73" s="143"/>
      <c r="FP73" s="143"/>
      <c r="FQ73" s="143"/>
      <c r="FR73" s="143"/>
      <c r="FS73" s="143"/>
      <c r="FT73" s="143"/>
      <c r="FU73" s="143"/>
      <c r="FV73" s="143"/>
      <c r="FW73" s="143"/>
      <c r="FX73" s="143"/>
      <c r="FY73" s="143"/>
      <c r="FZ73" s="143"/>
      <c r="GA73" s="143"/>
      <c r="GB73" s="143"/>
      <c r="GC73" s="143"/>
      <c r="GD73" s="143"/>
      <c r="GE73" s="143"/>
      <c r="GF73" s="143"/>
      <c r="GG73" s="143"/>
      <c r="GH73" s="143"/>
      <c r="GI73" s="143"/>
      <c r="GJ73" s="143"/>
      <c r="GK73" s="143"/>
      <c r="GL73" s="143"/>
      <c r="GM73" s="143"/>
      <c r="GN73" s="143"/>
      <c r="GO73" s="143"/>
      <c r="GP73" s="143"/>
      <c r="GQ73" s="143"/>
      <c r="GR73" s="143"/>
      <c r="GS73" s="143"/>
      <c r="GT73" s="143"/>
      <c r="GU73" s="143"/>
      <c r="GV73" s="143"/>
      <c r="GW73" s="143"/>
      <c r="GX73" s="143"/>
      <c r="GY73" s="143"/>
      <c r="GZ73" s="143"/>
      <c r="HA73" s="143"/>
      <c r="HB73" s="143"/>
      <c r="HC73" s="143"/>
      <c r="HD73" s="143"/>
      <c r="HE73" s="143"/>
      <c r="HF73" s="143"/>
      <c r="HG73" s="143"/>
      <c r="HH73" s="143"/>
      <c r="HI73" s="143"/>
      <c r="HJ73" s="143"/>
      <c r="HK73" s="143"/>
      <c r="HL73" s="143"/>
      <c r="HM73" s="143"/>
      <c r="HN73" s="143"/>
      <c r="HO73" s="143"/>
      <c r="HP73" s="143"/>
      <c r="HQ73" s="143"/>
      <c r="HR73" s="143"/>
      <c r="HS73" s="143"/>
      <c r="HT73" s="143"/>
      <c r="HU73" s="143"/>
      <c r="HV73" s="143"/>
      <c r="HW73" s="143"/>
      <c r="HX73" s="143"/>
      <c r="HY73" s="143"/>
      <c r="HZ73" s="143"/>
      <c r="IA73" s="143"/>
      <c r="IB73" s="143"/>
      <c r="IC73" s="143"/>
      <c r="ID73" s="143"/>
      <c r="IE73" s="143"/>
      <c r="IF73" s="143"/>
      <c r="IG73" s="143"/>
      <c r="IH73" s="143"/>
      <c r="II73" s="143"/>
      <c r="IJ73" s="143"/>
      <c r="IK73" s="143"/>
      <c r="IL73" s="143"/>
      <c r="IM73" s="143"/>
      <c r="IN73" s="143"/>
      <c r="IO73" s="143"/>
      <c r="IP73" s="143"/>
      <c r="IQ73" s="143"/>
      <c r="IR73" s="143"/>
      <c r="IS73" s="143"/>
      <c r="IT73" s="143"/>
      <c r="IU73" s="143"/>
      <c r="IV73" s="143"/>
      <c r="IW73" s="143"/>
    </row>
    <row r="74" spans="1:257" x14ac:dyDescent="0.25">
      <c r="A74" s="504" t="s">
        <v>94</v>
      </c>
      <c r="B74" s="505"/>
      <c r="C74" s="506"/>
      <c r="D74" s="1" t="s">
        <v>79</v>
      </c>
      <c r="E74" s="1" t="s">
        <v>80</v>
      </c>
      <c r="F74" s="1" t="s">
        <v>81</v>
      </c>
      <c r="G74" s="2" t="s">
        <v>82</v>
      </c>
      <c r="H74" s="2"/>
      <c r="I74" s="172"/>
      <c r="J74" s="143"/>
      <c r="K74" s="143"/>
      <c r="L74" s="143"/>
      <c r="M74" s="143"/>
      <c r="N74" s="163"/>
      <c r="O74" s="143"/>
      <c r="P74" s="164"/>
      <c r="Q74" s="164"/>
      <c r="R74" s="164"/>
      <c r="S74" s="164"/>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c r="EO74" s="143"/>
      <c r="EP74" s="143"/>
      <c r="EQ74" s="143"/>
      <c r="ER74" s="143"/>
      <c r="ES74" s="143"/>
      <c r="ET74" s="143"/>
      <c r="EU74" s="143"/>
      <c r="EV74" s="143"/>
      <c r="EW74" s="143"/>
      <c r="EX74" s="143"/>
      <c r="EY74" s="143"/>
      <c r="EZ74" s="143"/>
      <c r="FA74" s="143"/>
      <c r="FB74" s="143"/>
      <c r="FC74" s="143"/>
      <c r="FD74" s="143"/>
      <c r="FE74" s="143"/>
      <c r="FF74" s="143"/>
      <c r="FG74" s="143"/>
      <c r="FH74" s="143"/>
      <c r="FI74" s="143"/>
      <c r="FJ74" s="143"/>
      <c r="FK74" s="143"/>
      <c r="FL74" s="143"/>
      <c r="FM74" s="143"/>
      <c r="FN74" s="143"/>
      <c r="FO74" s="143"/>
      <c r="FP74" s="143"/>
      <c r="FQ74" s="143"/>
      <c r="FR74" s="143"/>
      <c r="FS74" s="143"/>
      <c r="FT74" s="143"/>
      <c r="FU74" s="143"/>
      <c r="FV74" s="143"/>
      <c r="FW74" s="143"/>
      <c r="FX74" s="143"/>
      <c r="FY74" s="143"/>
      <c r="FZ74" s="143"/>
      <c r="GA74" s="143"/>
      <c r="GB74" s="143"/>
      <c r="GC74" s="143"/>
      <c r="GD74" s="143"/>
      <c r="GE74" s="143"/>
      <c r="GF74" s="143"/>
      <c r="GG74" s="143"/>
      <c r="GH74" s="143"/>
      <c r="GI74" s="143"/>
      <c r="GJ74" s="143"/>
      <c r="GK74" s="143"/>
      <c r="GL74" s="143"/>
      <c r="GM74" s="143"/>
      <c r="GN74" s="143"/>
      <c r="GO74" s="143"/>
      <c r="GP74" s="143"/>
      <c r="GQ74" s="143"/>
      <c r="GR74" s="143"/>
      <c r="GS74" s="143"/>
      <c r="GT74" s="143"/>
      <c r="GU74" s="143"/>
      <c r="GV74" s="143"/>
      <c r="GW74" s="143"/>
      <c r="GX74" s="143"/>
      <c r="GY74" s="143"/>
      <c r="GZ74" s="143"/>
      <c r="HA74" s="143"/>
      <c r="HB74" s="143"/>
      <c r="HC74" s="143"/>
      <c r="HD74" s="143"/>
      <c r="HE74" s="143"/>
      <c r="HF74" s="143"/>
      <c r="HG74" s="143"/>
      <c r="HH74" s="143"/>
      <c r="HI74" s="143"/>
      <c r="HJ74" s="143"/>
      <c r="HK74" s="143"/>
      <c r="HL74" s="143"/>
      <c r="HM74" s="143"/>
      <c r="HN74" s="143"/>
      <c r="HO74" s="143"/>
      <c r="HP74" s="143"/>
      <c r="HQ74" s="143"/>
      <c r="HR74" s="143"/>
      <c r="HS74" s="143"/>
      <c r="HT74" s="143"/>
      <c r="HU74" s="143"/>
      <c r="HV74" s="143"/>
      <c r="HW74" s="143"/>
      <c r="HX74" s="143"/>
      <c r="HY74" s="143"/>
      <c r="HZ74" s="143"/>
      <c r="IA74" s="143"/>
      <c r="IB74" s="143"/>
      <c r="IC74" s="143"/>
      <c r="ID74" s="143"/>
      <c r="IE74" s="143"/>
      <c r="IF74" s="143"/>
      <c r="IG74" s="143"/>
      <c r="IH74" s="143"/>
      <c r="II74" s="143"/>
      <c r="IJ74" s="143"/>
      <c r="IK74" s="143"/>
      <c r="IL74" s="143"/>
      <c r="IM74" s="143"/>
      <c r="IN74" s="143"/>
      <c r="IO74" s="143"/>
      <c r="IP74" s="143"/>
      <c r="IQ74" s="143"/>
      <c r="IR74" s="143"/>
      <c r="IS74" s="143"/>
      <c r="IT74" s="143"/>
      <c r="IU74" s="143"/>
      <c r="IV74" s="143"/>
      <c r="IW74" s="143"/>
    </row>
    <row r="75" spans="1:257" x14ac:dyDescent="0.25">
      <c r="A75" s="456" t="s">
        <v>83</v>
      </c>
      <c r="B75" s="457"/>
      <c r="C75" s="458"/>
      <c r="D75" s="139"/>
      <c r="E75" s="3"/>
      <c r="F75" s="141"/>
      <c r="G75" s="4"/>
      <c r="H75" s="4"/>
      <c r="I75" s="132">
        <f>+D75*E75*G75</f>
        <v>0</v>
      </c>
    </row>
    <row r="76" spans="1:257" ht="15" customHeight="1" x14ac:dyDescent="0.25">
      <c r="A76" s="456" t="s">
        <v>84</v>
      </c>
      <c r="B76" s="457"/>
      <c r="C76" s="458"/>
      <c r="D76" s="139"/>
      <c r="E76" s="3"/>
      <c r="F76" s="141"/>
      <c r="G76" s="3"/>
      <c r="H76" s="3"/>
      <c r="I76" s="132">
        <f>+D76*E76*G76</f>
        <v>0</v>
      </c>
      <c r="J76" s="143"/>
    </row>
    <row r="77" spans="1:257" ht="15" customHeight="1" x14ac:dyDescent="0.25">
      <c r="A77" s="456" t="s">
        <v>85</v>
      </c>
      <c r="B77" s="457"/>
      <c r="C77" s="458"/>
      <c r="D77" s="139"/>
      <c r="E77" s="3"/>
      <c r="F77" s="3"/>
      <c r="G77" s="3"/>
      <c r="H77" s="3"/>
      <c r="I77" s="132">
        <f>+D77*E77*F77*G77</f>
        <v>0</v>
      </c>
      <c r="J77" s="143"/>
    </row>
    <row r="78" spans="1:257" ht="15" customHeight="1" x14ac:dyDescent="0.25">
      <c r="A78" s="456" t="s">
        <v>86</v>
      </c>
      <c r="B78" s="457"/>
      <c r="C78" s="458"/>
      <c r="D78" s="139"/>
      <c r="E78" s="6"/>
      <c r="F78" s="3"/>
      <c r="G78" s="3"/>
      <c r="H78" s="3"/>
      <c r="I78" s="132">
        <f>+D78*E78*F78*G78</f>
        <v>0</v>
      </c>
      <c r="J78" s="143"/>
    </row>
    <row r="79" spans="1:257" ht="15" customHeight="1" x14ac:dyDescent="0.25">
      <c r="A79" s="456" t="s">
        <v>95</v>
      </c>
      <c r="B79" s="457"/>
      <c r="C79" s="458"/>
      <c r="D79" s="139"/>
      <c r="E79" s="6"/>
      <c r="F79" s="3"/>
      <c r="G79" s="141"/>
      <c r="H79" s="5"/>
      <c r="I79" s="132">
        <f>+D79*E79*F79</f>
        <v>0</v>
      </c>
      <c r="J79" s="143"/>
    </row>
    <row r="80" spans="1:257" ht="15" customHeight="1" x14ac:dyDescent="0.25">
      <c r="A80" s="456" t="s">
        <v>96</v>
      </c>
      <c r="B80" s="457"/>
      <c r="C80" s="458"/>
      <c r="D80" s="139"/>
      <c r="E80" s="6"/>
      <c r="F80" s="141"/>
      <c r="G80" s="3"/>
      <c r="H80" s="3"/>
      <c r="I80" s="132">
        <f>+D80*E80*G80</f>
        <v>0</v>
      </c>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143"/>
      <c r="FE80" s="143"/>
      <c r="FF80" s="143"/>
      <c r="FG80" s="143"/>
      <c r="FH80" s="143"/>
      <c r="FI80" s="143"/>
      <c r="FJ80" s="143"/>
      <c r="FK80" s="143"/>
      <c r="FL80" s="143"/>
      <c r="FM80" s="143"/>
      <c r="FN80" s="143"/>
      <c r="FO80" s="143"/>
      <c r="FP80" s="143"/>
      <c r="FQ80" s="143"/>
      <c r="FR80" s="143"/>
      <c r="FS80" s="143"/>
      <c r="FT80" s="143"/>
      <c r="FU80" s="143"/>
      <c r="FV80" s="143"/>
      <c r="FW80" s="143"/>
      <c r="FX80" s="143"/>
      <c r="FY80" s="143"/>
      <c r="FZ80" s="143"/>
      <c r="GA80" s="143"/>
      <c r="GB80" s="143"/>
      <c r="GC80" s="143"/>
      <c r="GD80" s="143"/>
      <c r="GE80" s="143"/>
      <c r="GF80" s="143"/>
      <c r="GG80" s="143"/>
      <c r="GH80" s="143"/>
      <c r="GI80" s="143"/>
      <c r="GJ80" s="143"/>
      <c r="GK80" s="143"/>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c r="IN80" s="143"/>
      <c r="IO80" s="143"/>
      <c r="IP80" s="143"/>
      <c r="IQ80" s="143"/>
      <c r="IR80" s="143"/>
      <c r="IS80" s="143"/>
      <c r="IT80" s="143"/>
      <c r="IU80" s="143"/>
      <c r="IV80" s="143"/>
      <c r="IW80" s="143"/>
    </row>
    <row r="81" spans="1:257" ht="15" customHeight="1" x14ac:dyDescent="0.25">
      <c r="A81" s="456" t="s">
        <v>89</v>
      </c>
      <c r="B81" s="457"/>
      <c r="C81" s="458"/>
      <c r="D81" s="139"/>
      <c r="E81" s="3"/>
      <c r="F81" s="3"/>
      <c r="G81" s="3"/>
      <c r="H81" s="3"/>
      <c r="I81" s="132">
        <f>+D81*E81*F81*G81</f>
        <v>0</v>
      </c>
      <c r="J81" s="143"/>
      <c r="K81" s="143"/>
      <c r="L81" s="143"/>
      <c r="M81" s="143"/>
      <c r="N81" s="143"/>
      <c r="O81" s="143"/>
      <c r="P81" s="164"/>
      <c r="Q81" s="164"/>
      <c r="R81" s="164"/>
      <c r="S81" s="164"/>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143"/>
      <c r="FE81" s="143"/>
      <c r="FF81" s="143"/>
      <c r="FG81" s="143"/>
      <c r="FH81" s="143"/>
      <c r="FI81" s="143"/>
      <c r="FJ81" s="143"/>
      <c r="FK81" s="143"/>
      <c r="FL81" s="143"/>
      <c r="FM81" s="143"/>
      <c r="FN81" s="143"/>
      <c r="FO81" s="143"/>
      <c r="FP81" s="143"/>
      <c r="FQ81" s="143"/>
      <c r="FR81" s="143"/>
      <c r="FS81" s="143"/>
      <c r="FT81" s="143"/>
      <c r="FU81" s="143"/>
      <c r="FV81" s="143"/>
      <c r="FW81" s="143"/>
      <c r="FX81" s="143"/>
      <c r="FY81" s="143"/>
      <c r="FZ81" s="143"/>
      <c r="GA81" s="143"/>
      <c r="GB81" s="143"/>
      <c r="GC81" s="143"/>
      <c r="GD81" s="143"/>
      <c r="GE81" s="143"/>
      <c r="GF81" s="143"/>
      <c r="GG81" s="143"/>
      <c r="GH81" s="143"/>
      <c r="GI81" s="143"/>
      <c r="GJ81" s="143"/>
      <c r="GK81" s="143"/>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c r="IN81" s="143"/>
      <c r="IO81" s="143"/>
      <c r="IP81" s="143"/>
      <c r="IQ81" s="143"/>
      <c r="IR81" s="143"/>
      <c r="IS81" s="143"/>
      <c r="IT81" s="143"/>
      <c r="IU81" s="143"/>
      <c r="IV81" s="143"/>
      <c r="IW81" s="143"/>
    </row>
    <row r="82" spans="1:257" ht="15" customHeight="1" x14ac:dyDescent="0.35">
      <c r="A82" s="552" t="s">
        <v>97</v>
      </c>
      <c r="B82" s="553"/>
      <c r="C82" s="553"/>
      <c r="D82" s="553"/>
      <c r="E82" s="553"/>
      <c r="F82" s="553"/>
      <c r="G82" s="553"/>
      <c r="H82" s="553"/>
      <c r="I82" s="554"/>
      <c r="J82" s="143"/>
      <c r="K82" s="143"/>
      <c r="L82" s="143"/>
      <c r="M82" s="143"/>
      <c r="N82" s="143"/>
      <c r="O82" s="143"/>
      <c r="P82" s="164"/>
      <c r="Q82" s="164"/>
      <c r="R82" s="164"/>
      <c r="S82" s="164"/>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143"/>
      <c r="CW82" s="143"/>
      <c r="CX82" s="143"/>
      <c r="CY82" s="14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143"/>
      <c r="GT82" s="143"/>
      <c r="GU82" s="143"/>
      <c r="GV82" s="143"/>
      <c r="GW82" s="143"/>
      <c r="GX82" s="143"/>
      <c r="GY82" s="143"/>
      <c r="GZ82" s="143"/>
      <c r="HA82" s="143"/>
      <c r="HB82" s="143"/>
      <c r="HC82" s="143"/>
      <c r="HD82" s="143"/>
      <c r="HE82" s="143"/>
      <c r="HF82" s="143"/>
      <c r="HG82" s="143"/>
      <c r="HH82" s="143"/>
      <c r="HI82" s="143"/>
      <c r="HJ82" s="143"/>
      <c r="HK82" s="143"/>
      <c r="HL82" s="143"/>
      <c r="HM82" s="143"/>
      <c r="HN82" s="143"/>
      <c r="HO82" s="143"/>
      <c r="HP82" s="143"/>
      <c r="HQ82" s="143"/>
      <c r="HR82" s="143"/>
      <c r="HS82" s="143"/>
      <c r="HT82" s="143"/>
      <c r="HU82" s="143"/>
      <c r="HV82" s="143"/>
      <c r="HW82" s="143"/>
      <c r="HX82" s="143"/>
      <c r="HY82" s="143"/>
      <c r="HZ82" s="143"/>
      <c r="IA82" s="143"/>
      <c r="IB82" s="143"/>
      <c r="IC82" s="143"/>
      <c r="ID82" s="143"/>
      <c r="IE82" s="143"/>
      <c r="IF82" s="143"/>
      <c r="IG82" s="143"/>
      <c r="IH82" s="143"/>
      <c r="II82" s="143"/>
      <c r="IJ82" s="143"/>
      <c r="IK82" s="143"/>
      <c r="IL82" s="143"/>
      <c r="IM82" s="143"/>
      <c r="IN82" s="143"/>
      <c r="IO82" s="143"/>
      <c r="IP82" s="143"/>
      <c r="IQ82" s="143"/>
      <c r="IR82" s="143"/>
      <c r="IS82" s="143"/>
      <c r="IT82" s="143"/>
      <c r="IU82" s="143"/>
      <c r="IV82" s="143"/>
      <c r="IW82" s="143"/>
    </row>
    <row r="83" spans="1:257" ht="31.15" customHeight="1" x14ac:dyDescent="0.25">
      <c r="A83" s="540"/>
      <c r="B83" s="541"/>
      <c r="C83" s="541"/>
      <c r="D83" s="541"/>
      <c r="E83" s="541"/>
      <c r="F83" s="541"/>
      <c r="G83" s="541"/>
      <c r="H83" s="541"/>
      <c r="I83" s="584"/>
      <c r="J83" s="143"/>
      <c r="K83" s="143"/>
      <c r="L83" s="143"/>
      <c r="M83" s="143"/>
      <c r="N83" s="143"/>
      <c r="O83" s="143"/>
      <c r="P83" s="164"/>
      <c r="Q83" s="164"/>
      <c r="R83" s="164"/>
      <c r="S83" s="164"/>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c r="CN83" s="143"/>
      <c r="CO83" s="143"/>
      <c r="CP83" s="143"/>
      <c r="CQ83" s="143"/>
      <c r="CR83" s="143"/>
      <c r="CS83" s="143"/>
      <c r="CT83" s="143"/>
      <c r="CU83" s="143"/>
      <c r="CV83" s="143"/>
      <c r="CW83" s="143"/>
      <c r="CX83" s="143"/>
      <c r="CY83" s="14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c r="EE83" s="143"/>
      <c r="EF83" s="143"/>
      <c r="EG83" s="143"/>
      <c r="EH83" s="143"/>
      <c r="EI83" s="143"/>
      <c r="EJ83" s="143"/>
      <c r="EK83" s="143"/>
      <c r="EL83" s="143"/>
      <c r="EM83" s="143"/>
      <c r="EN83" s="143"/>
      <c r="EO83" s="143"/>
      <c r="EP83" s="143"/>
      <c r="EQ83" s="143"/>
      <c r="ER83" s="143"/>
      <c r="ES83" s="143"/>
      <c r="ET83" s="143"/>
      <c r="EU83" s="143"/>
      <c r="EV83" s="143"/>
      <c r="EW83" s="143"/>
      <c r="EX83" s="143"/>
      <c r="EY83" s="143"/>
      <c r="EZ83" s="143"/>
      <c r="FA83" s="143"/>
      <c r="FB83" s="143"/>
      <c r="FC83" s="143"/>
      <c r="FD83" s="143"/>
      <c r="FE83" s="143"/>
      <c r="FF83" s="143"/>
      <c r="FG83" s="143"/>
      <c r="FH83" s="143"/>
      <c r="FI83" s="143"/>
      <c r="FJ83" s="143"/>
      <c r="FK83" s="143"/>
      <c r="FL83" s="143"/>
      <c r="FM83" s="143"/>
      <c r="FN83" s="143"/>
      <c r="FO83" s="143"/>
      <c r="FP83" s="143"/>
      <c r="FQ83" s="143"/>
      <c r="FR83" s="143"/>
      <c r="FS83" s="143"/>
      <c r="FT83" s="143"/>
      <c r="FU83" s="143"/>
      <c r="FV83" s="143"/>
      <c r="FW83" s="143"/>
      <c r="FX83" s="143"/>
      <c r="FY83" s="143"/>
      <c r="FZ83" s="143"/>
      <c r="GA83" s="143"/>
      <c r="GB83" s="143"/>
      <c r="GC83" s="143"/>
      <c r="GD83" s="143"/>
      <c r="GE83" s="143"/>
      <c r="GF83" s="143"/>
      <c r="GG83" s="143"/>
      <c r="GH83" s="143"/>
      <c r="GI83" s="143"/>
      <c r="GJ83" s="143"/>
      <c r="GK83" s="143"/>
      <c r="GL83" s="143"/>
      <c r="GM83" s="143"/>
      <c r="GN83" s="143"/>
      <c r="GO83" s="143"/>
      <c r="GP83" s="143"/>
      <c r="GQ83" s="143"/>
      <c r="GR83" s="143"/>
      <c r="GS83" s="143"/>
      <c r="GT83" s="143"/>
      <c r="GU83" s="143"/>
      <c r="GV83" s="143"/>
      <c r="GW83" s="143"/>
      <c r="GX83" s="143"/>
      <c r="GY83" s="143"/>
      <c r="GZ83" s="143"/>
      <c r="HA83" s="143"/>
      <c r="HB83" s="143"/>
      <c r="HC83" s="143"/>
      <c r="HD83" s="143"/>
      <c r="HE83" s="143"/>
      <c r="HF83" s="143"/>
      <c r="HG83" s="143"/>
      <c r="HH83" s="143"/>
      <c r="HI83" s="143"/>
      <c r="HJ83" s="143"/>
      <c r="HK83" s="143"/>
      <c r="HL83" s="143"/>
      <c r="HM83" s="143"/>
      <c r="HN83" s="143"/>
      <c r="HO83" s="143"/>
      <c r="HP83" s="143"/>
      <c r="HQ83" s="143"/>
      <c r="HR83" s="143"/>
      <c r="HS83" s="143"/>
      <c r="HT83" s="143"/>
      <c r="HU83" s="143"/>
      <c r="HV83" s="143"/>
      <c r="HW83" s="143"/>
      <c r="HX83" s="143"/>
      <c r="HY83" s="143"/>
      <c r="HZ83" s="143"/>
      <c r="IA83" s="143"/>
      <c r="IB83" s="143"/>
      <c r="IC83" s="143"/>
      <c r="ID83" s="143"/>
      <c r="IE83" s="143"/>
      <c r="IF83" s="143"/>
      <c r="IG83" s="143"/>
      <c r="IH83" s="143"/>
      <c r="II83" s="143"/>
      <c r="IJ83" s="143"/>
      <c r="IK83" s="143"/>
      <c r="IL83" s="143"/>
      <c r="IM83" s="143"/>
      <c r="IN83" s="143"/>
      <c r="IO83" s="143"/>
      <c r="IP83" s="143"/>
      <c r="IQ83" s="143"/>
      <c r="IR83" s="143"/>
      <c r="IS83" s="143"/>
      <c r="IT83" s="143"/>
      <c r="IU83" s="143"/>
      <c r="IV83" s="143"/>
      <c r="IW83" s="143"/>
    </row>
    <row r="84" spans="1:257" ht="16" thickBot="1" x14ac:dyDescent="0.3">
      <c r="A84" s="595" t="s">
        <v>98</v>
      </c>
      <c r="B84" s="596"/>
      <c r="C84" s="596"/>
      <c r="D84" s="596"/>
      <c r="E84" s="596"/>
      <c r="F84" s="596"/>
      <c r="G84" s="596"/>
      <c r="H84" s="596"/>
      <c r="I84" s="597"/>
      <c r="J84" s="143"/>
      <c r="K84" s="143"/>
      <c r="L84" s="143"/>
      <c r="M84" s="143"/>
      <c r="N84" s="143"/>
      <c r="O84" s="143"/>
      <c r="P84" s="164"/>
      <c r="Q84" s="164"/>
      <c r="R84" s="164"/>
      <c r="S84" s="164"/>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3"/>
      <c r="EN84" s="143"/>
      <c r="EO84" s="143"/>
      <c r="EP84" s="143"/>
      <c r="EQ84" s="143"/>
      <c r="ER84" s="143"/>
      <c r="ES84" s="143"/>
      <c r="ET84" s="143"/>
      <c r="EU84" s="143"/>
      <c r="EV84" s="143"/>
      <c r="EW84" s="143"/>
      <c r="EX84" s="143"/>
      <c r="EY84" s="143"/>
      <c r="EZ84" s="143"/>
      <c r="FA84" s="143"/>
      <c r="FB84" s="143"/>
      <c r="FC84" s="143"/>
      <c r="FD84" s="143"/>
      <c r="FE84" s="143"/>
      <c r="FF84" s="143"/>
      <c r="FG84" s="143"/>
      <c r="FH84" s="143"/>
      <c r="FI84" s="143"/>
      <c r="FJ84" s="143"/>
      <c r="FK84" s="143"/>
      <c r="FL84" s="143"/>
      <c r="FM84" s="143"/>
      <c r="FN84" s="143"/>
      <c r="FO84" s="143"/>
      <c r="FP84" s="143"/>
      <c r="FQ84" s="143"/>
      <c r="FR84" s="143"/>
      <c r="FS84" s="143"/>
      <c r="FT84" s="143"/>
      <c r="FU84" s="143"/>
      <c r="FV84" s="143"/>
      <c r="FW84" s="143"/>
      <c r="FX84" s="143"/>
      <c r="FY84" s="143"/>
      <c r="FZ84" s="143"/>
      <c r="GA84" s="143"/>
      <c r="GB84" s="143"/>
      <c r="GC84" s="143"/>
      <c r="GD84" s="143"/>
      <c r="GE84" s="143"/>
      <c r="GF84" s="143"/>
      <c r="GG84" s="143"/>
      <c r="GH84" s="143"/>
      <c r="GI84" s="143"/>
      <c r="GJ84" s="143"/>
      <c r="GK84" s="143"/>
      <c r="GL84" s="143"/>
      <c r="GM84" s="143"/>
      <c r="GN84" s="143"/>
      <c r="GO84" s="143"/>
      <c r="GP84" s="143"/>
      <c r="GQ84" s="143"/>
      <c r="GR84" s="143"/>
      <c r="GS84" s="143"/>
      <c r="GT84" s="143"/>
      <c r="GU84" s="143"/>
      <c r="GV84" s="143"/>
      <c r="GW84" s="143"/>
      <c r="GX84" s="143"/>
      <c r="GY84" s="143"/>
      <c r="GZ84" s="143"/>
      <c r="HA84" s="143"/>
      <c r="HB84" s="143"/>
      <c r="HC84" s="143"/>
      <c r="HD84" s="143"/>
      <c r="HE84" s="143"/>
      <c r="HF84" s="143"/>
      <c r="HG84" s="143"/>
      <c r="HH84" s="143"/>
      <c r="HI84" s="143"/>
      <c r="HJ84" s="143"/>
      <c r="HK84" s="143"/>
      <c r="HL84" s="143"/>
      <c r="HM84" s="143"/>
      <c r="HN84" s="143"/>
      <c r="HO84" s="143"/>
      <c r="HP84" s="143"/>
      <c r="HQ84" s="143"/>
      <c r="HR84" s="143"/>
      <c r="HS84" s="143"/>
      <c r="HT84" s="143"/>
      <c r="HU84" s="143"/>
      <c r="HV84" s="143"/>
      <c r="HW84" s="143"/>
      <c r="HX84" s="143"/>
      <c r="HY84" s="143"/>
      <c r="HZ84" s="143"/>
      <c r="IA84" s="143"/>
      <c r="IB84" s="143"/>
      <c r="IC84" s="143"/>
      <c r="ID84" s="143"/>
      <c r="IE84" s="143"/>
      <c r="IF84" s="143"/>
      <c r="IG84" s="143"/>
      <c r="IH84" s="143"/>
      <c r="II84" s="143"/>
      <c r="IJ84" s="143"/>
      <c r="IK84" s="143"/>
      <c r="IL84" s="143"/>
      <c r="IM84" s="143"/>
      <c r="IN84" s="143"/>
      <c r="IO84" s="143"/>
      <c r="IP84" s="143"/>
      <c r="IQ84" s="143"/>
      <c r="IR84" s="143"/>
      <c r="IS84" s="143"/>
      <c r="IT84" s="143"/>
      <c r="IU84" s="143"/>
      <c r="IV84" s="143"/>
      <c r="IW84" s="143"/>
    </row>
    <row r="85" spans="1:257" x14ac:dyDescent="0.25">
      <c r="A85" s="136"/>
      <c r="B85" s="135"/>
      <c r="C85" s="135"/>
      <c r="D85" s="135"/>
      <c r="E85" s="135"/>
      <c r="F85" s="135"/>
      <c r="G85" s="135"/>
      <c r="H85" s="135"/>
      <c r="I85" s="137"/>
      <c r="J85" s="143"/>
      <c r="K85" s="143"/>
      <c r="L85" s="143"/>
      <c r="M85" s="143"/>
      <c r="N85" s="143"/>
      <c r="O85" s="143"/>
      <c r="P85" s="164"/>
      <c r="Q85" s="164"/>
      <c r="R85" s="164"/>
      <c r="S85" s="164"/>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row>
    <row r="86" spans="1:257" ht="31.75" customHeight="1" x14ac:dyDescent="0.25">
      <c r="A86" s="536" t="s">
        <v>99</v>
      </c>
      <c r="B86" s="537"/>
      <c r="C86" s="537"/>
      <c r="D86" s="537"/>
      <c r="E86" s="537"/>
      <c r="F86" s="537"/>
      <c r="G86" s="537"/>
      <c r="H86" s="537"/>
      <c r="I86" s="538"/>
      <c r="J86" s="143"/>
      <c r="K86" s="143"/>
      <c r="L86" s="143"/>
      <c r="M86" s="143"/>
      <c r="N86" s="143"/>
      <c r="O86" s="143"/>
      <c r="P86" s="164"/>
      <c r="Q86" s="164"/>
      <c r="R86" s="164"/>
      <c r="S86" s="164"/>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143"/>
      <c r="CY86" s="14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c r="EE86" s="143"/>
      <c r="EF86" s="143"/>
      <c r="EG86" s="143"/>
      <c r="EH86" s="143"/>
      <c r="EI86" s="143"/>
      <c r="EJ86" s="143"/>
      <c r="EK86" s="143"/>
      <c r="EL86" s="143"/>
      <c r="EM86" s="143"/>
      <c r="EN86" s="143"/>
      <c r="EO86" s="143"/>
      <c r="EP86" s="143"/>
      <c r="EQ86" s="143"/>
      <c r="ER86" s="143"/>
      <c r="ES86" s="143"/>
      <c r="ET86" s="143"/>
      <c r="EU86" s="143"/>
      <c r="EV86" s="143"/>
      <c r="EW86" s="143"/>
      <c r="EX86" s="143"/>
      <c r="EY86" s="143"/>
      <c r="EZ86" s="143"/>
      <c r="FA86" s="143"/>
      <c r="FB86" s="143"/>
      <c r="FC86" s="143"/>
      <c r="FD86" s="143"/>
      <c r="FE86" s="143"/>
      <c r="FF86" s="143"/>
      <c r="FG86" s="143"/>
      <c r="FH86" s="143"/>
      <c r="FI86" s="143"/>
      <c r="FJ86" s="143"/>
      <c r="FK86" s="143"/>
      <c r="FL86" s="143"/>
      <c r="FM86" s="143"/>
      <c r="FN86" s="143"/>
      <c r="FO86" s="143"/>
      <c r="FP86" s="143"/>
      <c r="FQ86" s="143"/>
      <c r="FR86" s="143"/>
      <c r="FS86" s="143"/>
      <c r="FT86" s="143"/>
      <c r="FU86" s="143"/>
      <c r="FV86" s="143"/>
      <c r="FW86" s="143"/>
      <c r="FX86" s="143"/>
      <c r="FY86" s="143"/>
      <c r="FZ86" s="143"/>
      <c r="GA86" s="143"/>
      <c r="GB86" s="143"/>
      <c r="GC86" s="143"/>
      <c r="GD86" s="143"/>
      <c r="GE86" s="143"/>
      <c r="GF86" s="143"/>
      <c r="GG86" s="143"/>
      <c r="GH86" s="143"/>
      <c r="GI86" s="143"/>
      <c r="GJ86" s="143"/>
      <c r="GK86" s="143"/>
      <c r="GL86" s="143"/>
      <c r="GM86" s="143"/>
      <c r="GN86" s="143"/>
      <c r="GO86" s="143"/>
      <c r="GP86" s="143"/>
      <c r="GQ86" s="143"/>
      <c r="GR86" s="143"/>
      <c r="GS86" s="143"/>
      <c r="GT86" s="143"/>
      <c r="GU86" s="143"/>
      <c r="GV86" s="143"/>
      <c r="GW86" s="143"/>
      <c r="GX86" s="143"/>
      <c r="GY86" s="143"/>
      <c r="GZ86" s="143"/>
      <c r="HA86" s="143"/>
      <c r="HB86" s="143"/>
      <c r="HC86" s="143"/>
      <c r="HD86" s="143"/>
      <c r="HE86" s="143"/>
      <c r="HF86" s="143"/>
      <c r="HG86" s="143"/>
      <c r="HH86" s="143"/>
      <c r="HI86" s="143"/>
      <c r="HJ86" s="143"/>
      <c r="HK86" s="143"/>
      <c r="HL86" s="143"/>
      <c r="HM86" s="143"/>
      <c r="HN86" s="143"/>
      <c r="HO86" s="143"/>
      <c r="HP86" s="143"/>
      <c r="HQ86" s="143"/>
      <c r="HR86" s="143"/>
      <c r="HS86" s="143"/>
      <c r="HT86" s="143"/>
      <c r="HU86" s="143"/>
      <c r="HV86" s="143"/>
      <c r="HW86" s="143"/>
      <c r="HX86" s="143"/>
      <c r="HY86" s="143"/>
      <c r="HZ86" s="143"/>
      <c r="IA86" s="143"/>
      <c r="IB86" s="143"/>
      <c r="IC86" s="143"/>
      <c r="ID86" s="143"/>
      <c r="IE86" s="143"/>
      <c r="IF86" s="143"/>
      <c r="IG86" s="143"/>
      <c r="IH86" s="143"/>
      <c r="II86" s="143"/>
      <c r="IJ86" s="143"/>
      <c r="IK86" s="143"/>
      <c r="IL86" s="143"/>
      <c r="IM86" s="143"/>
      <c r="IN86" s="143"/>
      <c r="IO86" s="143"/>
      <c r="IP86" s="143"/>
      <c r="IQ86" s="143"/>
      <c r="IR86" s="143"/>
      <c r="IS86" s="143"/>
      <c r="IT86" s="143"/>
      <c r="IU86" s="143"/>
      <c r="IV86" s="143"/>
      <c r="IW86" s="143"/>
    </row>
    <row r="87" spans="1:257" x14ac:dyDescent="0.25">
      <c r="A87" s="492" t="s">
        <v>100</v>
      </c>
      <c r="B87" s="493"/>
      <c r="C87" s="494"/>
      <c r="D87" s="1" t="s">
        <v>79</v>
      </c>
      <c r="E87" s="546" t="s">
        <v>101</v>
      </c>
      <c r="F87" s="547"/>
      <c r="G87" s="548"/>
      <c r="H87" s="10"/>
      <c r="I87" s="498">
        <f>D88</f>
        <v>0</v>
      </c>
      <c r="J87" s="143"/>
      <c r="K87" s="143"/>
      <c r="L87" s="143"/>
      <c r="M87" s="143"/>
      <c r="N87" s="143"/>
      <c r="O87" s="143"/>
      <c r="P87" s="164"/>
      <c r="Q87" s="164"/>
      <c r="R87" s="164"/>
      <c r="S87" s="164"/>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c r="CN87" s="143"/>
      <c r="CO87" s="143"/>
      <c r="CP87" s="143"/>
      <c r="CQ87" s="143"/>
      <c r="CR87" s="143"/>
      <c r="CS87" s="143"/>
      <c r="CT87" s="143"/>
      <c r="CU87" s="143"/>
      <c r="CV87" s="143"/>
      <c r="CW87" s="143"/>
      <c r="CX87" s="143"/>
      <c r="CY87" s="14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c r="EE87" s="143"/>
      <c r="EF87" s="143"/>
      <c r="EG87" s="143"/>
      <c r="EH87" s="143"/>
      <c r="EI87" s="143"/>
      <c r="EJ87" s="143"/>
      <c r="EK87" s="143"/>
      <c r="EL87" s="143"/>
      <c r="EM87" s="143"/>
      <c r="EN87" s="143"/>
      <c r="EO87" s="143"/>
      <c r="EP87" s="143"/>
      <c r="EQ87" s="143"/>
      <c r="ER87" s="143"/>
      <c r="ES87" s="143"/>
      <c r="ET87" s="143"/>
      <c r="EU87" s="143"/>
      <c r="EV87" s="143"/>
      <c r="EW87" s="143"/>
      <c r="EX87" s="143"/>
      <c r="EY87" s="143"/>
      <c r="EZ87" s="143"/>
      <c r="FA87" s="143"/>
      <c r="FB87" s="143"/>
      <c r="FC87" s="143"/>
      <c r="FD87" s="143"/>
      <c r="FE87" s="143"/>
      <c r="FF87" s="143"/>
      <c r="FG87" s="143"/>
      <c r="FH87" s="143"/>
      <c r="FI87" s="143"/>
      <c r="FJ87" s="143"/>
      <c r="FK87" s="143"/>
      <c r="FL87" s="143"/>
      <c r="FM87" s="143"/>
      <c r="FN87" s="143"/>
      <c r="FO87" s="143"/>
      <c r="FP87" s="143"/>
      <c r="FQ87" s="143"/>
      <c r="FR87" s="143"/>
      <c r="FS87" s="143"/>
      <c r="FT87" s="143"/>
      <c r="FU87" s="143"/>
      <c r="FV87" s="143"/>
      <c r="FW87" s="143"/>
      <c r="FX87" s="143"/>
      <c r="FY87" s="143"/>
      <c r="FZ87" s="143"/>
      <c r="GA87" s="143"/>
      <c r="GB87" s="143"/>
      <c r="GC87" s="143"/>
      <c r="GD87" s="143"/>
      <c r="GE87" s="143"/>
      <c r="GF87" s="143"/>
      <c r="GG87" s="143"/>
      <c r="GH87" s="143"/>
      <c r="GI87" s="143"/>
      <c r="GJ87" s="143"/>
      <c r="GK87" s="143"/>
      <c r="GL87" s="143"/>
      <c r="GM87" s="143"/>
      <c r="GN87" s="143"/>
      <c r="GO87" s="143"/>
      <c r="GP87" s="143"/>
      <c r="GQ87" s="143"/>
      <c r="GR87" s="143"/>
      <c r="GS87" s="143"/>
      <c r="GT87" s="143"/>
      <c r="GU87" s="143"/>
      <c r="GV87" s="143"/>
      <c r="GW87" s="143"/>
      <c r="GX87" s="143"/>
      <c r="GY87" s="143"/>
      <c r="GZ87" s="143"/>
      <c r="HA87" s="143"/>
      <c r="HB87" s="143"/>
      <c r="HC87" s="143"/>
      <c r="HD87" s="143"/>
      <c r="HE87" s="143"/>
      <c r="HF87" s="143"/>
      <c r="HG87" s="143"/>
      <c r="HH87" s="143"/>
      <c r="HI87" s="143"/>
      <c r="HJ87" s="143"/>
      <c r="HK87" s="143"/>
      <c r="HL87" s="143"/>
      <c r="HM87" s="143"/>
      <c r="HN87" s="143"/>
      <c r="HO87" s="143"/>
      <c r="HP87" s="143"/>
      <c r="HQ87" s="143"/>
      <c r="HR87" s="143"/>
      <c r="HS87" s="143"/>
      <c r="HT87" s="143"/>
      <c r="HU87" s="143"/>
      <c r="HV87" s="143"/>
      <c r="HW87" s="143"/>
      <c r="HX87" s="143"/>
      <c r="HY87" s="143"/>
      <c r="HZ87" s="143"/>
      <c r="IA87" s="143"/>
      <c r="IB87" s="143"/>
      <c r="IC87" s="143"/>
      <c r="ID87" s="143"/>
      <c r="IE87" s="143"/>
      <c r="IF87" s="143"/>
      <c r="IG87" s="143"/>
      <c r="IH87" s="143"/>
      <c r="II87" s="143"/>
      <c r="IJ87" s="143"/>
      <c r="IK87" s="143"/>
      <c r="IL87" s="143"/>
      <c r="IM87" s="143"/>
      <c r="IN87" s="143"/>
      <c r="IO87" s="143"/>
      <c r="IP87" s="143"/>
      <c r="IQ87" s="143"/>
      <c r="IR87" s="143"/>
      <c r="IS87" s="143"/>
      <c r="IT87" s="143"/>
      <c r="IU87" s="143"/>
      <c r="IV87" s="143"/>
      <c r="IW87" s="143"/>
    </row>
    <row r="88" spans="1:257" ht="15" customHeight="1" x14ac:dyDescent="0.25">
      <c r="A88" s="495"/>
      <c r="B88" s="496"/>
      <c r="C88" s="497"/>
      <c r="D88" s="138"/>
      <c r="E88" s="549"/>
      <c r="F88" s="550"/>
      <c r="G88" s="551"/>
      <c r="H88" s="10"/>
      <c r="I88" s="499"/>
      <c r="J88" s="143"/>
      <c r="K88" s="143"/>
      <c r="L88" s="143"/>
      <c r="M88" s="143"/>
      <c r="N88" s="143"/>
      <c r="O88" s="143"/>
      <c r="P88" s="164"/>
      <c r="Q88" s="164"/>
      <c r="R88" s="164"/>
      <c r="S88" s="164"/>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c r="EE88" s="143"/>
      <c r="EF88" s="143"/>
      <c r="EG88" s="143"/>
      <c r="EH88" s="143"/>
      <c r="EI88" s="143"/>
      <c r="EJ88" s="143"/>
      <c r="EK88" s="143"/>
      <c r="EL88" s="143"/>
      <c r="EM88" s="143"/>
      <c r="EN88" s="143"/>
      <c r="EO88" s="143"/>
      <c r="EP88" s="143"/>
      <c r="EQ88" s="143"/>
      <c r="ER88" s="143"/>
      <c r="ES88" s="143"/>
      <c r="ET88" s="143"/>
      <c r="EU88" s="143"/>
      <c r="EV88" s="143"/>
      <c r="EW88" s="143"/>
      <c r="EX88" s="143"/>
      <c r="EY88" s="143"/>
      <c r="EZ88" s="143"/>
      <c r="FA88" s="143"/>
      <c r="FB88" s="143"/>
      <c r="FC88" s="143"/>
      <c r="FD88" s="143"/>
      <c r="FE88" s="143"/>
      <c r="FF88" s="143"/>
      <c r="FG88" s="143"/>
      <c r="FH88" s="143"/>
      <c r="FI88" s="143"/>
      <c r="FJ88" s="143"/>
      <c r="FK88" s="143"/>
      <c r="FL88" s="143"/>
      <c r="FM88" s="143"/>
      <c r="FN88" s="143"/>
      <c r="FO88" s="143"/>
      <c r="FP88" s="143"/>
      <c r="FQ88" s="143"/>
      <c r="FR88" s="143"/>
      <c r="FS88" s="143"/>
      <c r="FT88" s="143"/>
      <c r="FU88" s="143"/>
      <c r="FV88" s="143"/>
      <c r="FW88" s="143"/>
      <c r="FX88" s="143"/>
      <c r="FY88" s="143"/>
      <c r="FZ88" s="143"/>
      <c r="GA88" s="143"/>
      <c r="GB88" s="143"/>
      <c r="GC88" s="143"/>
      <c r="GD88" s="143"/>
      <c r="GE88" s="143"/>
      <c r="GF88" s="143"/>
      <c r="GG88" s="143"/>
      <c r="GH88" s="143"/>
      <c r="GI88" s="143"/>
      <c r="GJ88" s="143"/>
      <c r="GK88" s="143"/>
      <c r="GL88" s="143"/>
      <c r="GM88" s="143"/>
      <c r="GN88" s="143"/>
      <c r="GO88" s="143"/>
      <c r="GP88" s="143"/>
      <c r="GQ88" s="143"/>
      <c r="GR88" s="143"/>
      <c r="GS88" s="143"/>
      <c r="GT88" s="143"/>
      <c r="GU88" s="143"/>
      <c r="GV88" s="143"/>
      <c r="GW88" s="143"/>
      <c r="GX88" s="143"/>
      <c r="GY88" s="143"/>
      <c r="GZ88" s="143"/>
      <c r="HA88" s="143"/>
      <c r="HB88" s="143"/>
      <c r="HC88" s="143"/>
      <c r="HD88" s="143"/>
      <c r="HE88" s="143"/>
      <c r="HF88" s="143"/>
      <c r="HG88" s="143"/>
      <c r="HH88" s="143"/>
      <c r="HI88" s="143"/>
      <c r="HJ88" s="143"/>
      <c r="HK88" s="143"/>
      <c r="HL88" s="143"/>
      <c r="HM88" s="143"/>
      <c r="HN88" s="143"/>
      <c r="HO88" s="143"/>
      <c r="HP88" s="143"/>
      <c r="HQ88" s="143"/>
      <c r="HR88" s="143"/>
      <c r="HS88" s="143"/>
      <c r="HT88" s="143"/>
      <c r="HU88" s="143"/>
      <c r="HV88" s="143"/>
      <c r="HW88" s="143"/>
      <c r="HX88" s="143"/>
      <c r="HY88" s="143"/>
      <c r="HZ88" s="143"/>
      <c r="IA88" s="143"/>
      <c r="IB88" s="143"/>
      <c r="IC88" s="143"/>
      <c r="ID88" s="143"/>
      <c r="IE88" s="143"/>
      <c r="IF88" s="143"/>
      <c r="IG88" s="143"/>
      <c r="IH88" s="143"/>
      <c r="II88" s="143"/>
      <c r="IJ88" s="143"/>
      <c r="IK88" s="143"/>
      <c r="IL88" s="143"/>
      <c r="IM88" s="143"/>
      <c r="IN88" s="143"/>
      <c r="IO88" s="143"/>
      <c r="IP88" s="143"/>
      <c r="IQ88" s="143"/>
      <c r="IR88" s="143"/>
      <c r="IS88" s="143"/>
      <c r="IT88" s="143"/>
      <c r="IU88" s="143"/>
      <c r="IV88" s="143"/>
      <c r="IW88" s="143"/>
    </row>
    <row r="89" spans="1:257" ht="34" customHeight="1" thickBot="1" x14ac:dyDescent="0.3">
      <c r="A89" s="489" t="s">
        <v>102</v>
      </c>
      <c r="B89" s="490"/>
      <c r="C89" s="490"/>
      <c r="D89" s="490"/>
      <c r="E89" s="490"/>
      <c r="F89" s="490"/>
      <c r="G89" s="490"/>
      <c r="H89" s="490"/>
      <c r="I89" s="491"/>
      <c r="J89" s="143"/>
    </row>
    <row r="90" spans="1:257" ht="16" thickBot="1" x14ac:dyDescent="0.3">
      <c r="A90" s="467"/>
      <c r="B90" s="467"/>
      <c r="C90" s="467"/>
      <c r="D90" s="467"/>
      <c r="E90" s="467"/>
      <c r="F90" s="467"/>
      <c r="G90" s="467"/>
      <c r="H90" s="467"/>
      <c r="I90" s="467"/>
      <c r="J90" s="143"/>
    </row>
    <row r="91" spans="1:257" ht="18" x14ac:dyDescent="0.25">
      <c r="A91" s="510" t="s">
        <v>103</v>
      </c>
      <c r="B91" s="511"/>
      <c r="C91" s="511"/>
      <c r="D91" s="179"/>
      <c r="E91" s="179"/>
      <c r="F91" s="179"/>
      <c r="G91" s="180" t="s">
        <v>58</v>
      </c>
      <c r="H91" s="181"/>
      <c r="I91" s="182">
        <f>SUM(I94:I123)</f>
        <v>0</v>
      </c>
      <c r="J91" s="183" t="s">
        <v>104</v>
      </c>
      <c r="K91" s="143"/>
      <c r="L91" s="143"/>
      <c r="M91" s="143"/>
      <c r="N91" s="143"/>
      <c r="O91" s="143"/>
      <c r="P91" s="164"/>
      <c r="Q91" s="164"/>
      <c r="R91" s="164"/>
      <c r="S91" s="164"/>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c r="CN91" s="143"/>
      <c r="CO91" s="143"/>
      <c r="CP91" s="143"/>
      <c r="CQ91" s="143"/>
      <c r="CR91" s="143"/>
      <c r="CS91" s="143"/>
      <c r="CT91" s="143"/>
      <c r="CU91" s="143"/>
      <c r="CV91" s="143"/>
      <c r="CW91" s="143"/>
      <c r="CX91" s="143"/>
      <c r="CY91" s="143"/>
      <c r="CZ91" s="143"/>
      <c r="DA91" s="143"/>
      <c r="DB91" s="143"/>
      <c r="DC91" s="143"/>
      <c r="DD91" s="143"/>
      <c r="DE91" s="143"/>
      <c r="DF91" s="143"/>
      <c r="DG91" s="143"/>
      <c r="DH91" s="143"/>
      <c r="DI91" s="143"/>
      <c r="DJ91" s="143"/>
      <c r="DK91" s="143"/>
      <c r="DL91" s="143"/>
      <c r="DM91" s="143"/>
      <c r="DN91" s="143"/>
      <c r="DO91" s="143"/>
      <c r="DP91" s="143"/>
      <c r="DQ91" s="143"/>
      <c r="DR91" s="143"/>
      <c r="DS91" s="143"/>
      <c r="DT91" s="143"/>
      <c r="DU91" s="143"/>
      <c r="DV91" s="143"/>
      <c r="DW91" s="143"/>
      <c r="DX91" s="143"/>
      <c r="DY91" s="143"/>
      <c r="DZ91" s="143"/>
      <c r="EA91" s="143"/>
      <c r="EB91" s="143"/>
      <c r="EC91" s="143"/>
      <c r="ED91" s="143"/>
      <c r="EE91" s="143"/>
      <c r="EF91" s="143"/>
      <c r="EG91" s="143"/>
      <c r="EH91" s="143"/>
      <c r="EI91" s="143"/>
      <c r="EJ91" s="143"/>
      <c r="EK91" s="143"/>
      <c r="EL91" s="143"/>
      <c r="EM91" s="143"/>
      <c r="EN91" s="143"/>
      <c r="EO91" s="143"/>
      <c r="EP91" s="143"/>
      <c r="EQ91" s="143"/>
      <c r="ER91" s="143"/>
      <c r="ES91" s="143"/>
      <c r="ET91" s="143"/>
      <c r="EU91" s="143"/>
      <c r="EV91" s="143"/>
      <c r="EW91" s="143"/>
      <c r="EX91" s="143"/>
      <c r="EY91" s="143"/>
      <c r="EZ91" s="143"/>
      <c r="FA91" s="143"/>
      <c r="FB91" s="143"/>
      <c r="FC91" s="143"/>
      <c r="FD91" s="143"/>
      <c r="FE91" s="143"/>
      <c r="FF91" s="143"/>
      <c r="FG91" s="143"/>
      <c r="FH91" s="143"/>
      <c r="FI91" s="143"/>
      <c r="FJ91" s="143"/>
      <c r="FK91" s="143"/>
      <c r="FL91" s="143"/>
      <c r="FM91" s="143"/>
      <c r="FN91" s="143"/>
      <c r="FO91" s="143"/>
      <c r="FP91" s="143"/>
      <c r="FQ91" s="143"/>
      <c r="FR91" s="143"/>
      <c r="FS91" s="143"/>
      <c r="FT91" s="143"/>
      <c r="FU91" s="143"/>
      <c r="FV91" s="143"/>
      <c r="FW91" s="143"/>
      <c r="FX91" s="143"/>
      <c r="FY91" s="143"/>
      <c r="FZ91" s="143"/>
      <c r="GA91" s="143"/>
      <c r="GB91" s="143"/>
      <c r="GC91" s="143"/>
      <c r="GD91" s="143"/>
      <c r="GE91" s="143"/>
      <c r="GF91" s="143"/>
      <c r="GG91" s="143"/>
      <c r="GH91" s="143"/>
      <c r="GI91" s="143"/>
      <c r="GJ91" s="143"/>
      <c r="GK91" s="143"/>
      <c r="GL91" s="143"/>
      <c r="GM91" s="143"/>
      <c r="GN91" s="143"/>
      <c r="GO91" s="143"/>
      <c r="GP91" s="143"/>
      <c r="GQ91" s="143"/>
      <c r="GR91" s="143"/>
      <c r="GS91" s="143"/>
      <c r="GT91" s="143"/>
      <c r="GU91" s="143"/>
      <c r="GV91" s="143"/>
      <c r="GW91" s="143"/>
      <c r="GX91" s="143"/>
      <c r="GY91" s="143"/>
      <c r="GZ91" s="143"/>
      <c r="HA91" s="143"/>
      <c r="HB91" s="143"/>
      <c r="HC91" s="143"/>
      <c r="HD91" s="143"/>
      <c r="HE91" s="143"/>
      <c r="HF91" s="143"/>
      <c r="HG91" s="143"/>
      <c r="HH91" s="143"/>
      <c r="HI91" s="143"/>
      <c r="HJ91" s="143"/>
      <c r="HK91" s="143"/>
      <c r="HL91" s="143"/>
      <c r="HM91" s="143"/>
      <c r="HN91" s="143"/>
      <c r="HO91" s="143"/>
      <c r="HP91" s="143"/>
      <c r="HQ91" s="143"/>
      <c r="HR91" s="143"/>
      <c r="HS91" s="143"/>
      <c r="HT91" s="143"/>
      <c r="HU91" s="143"/>
      <c r="HV91" s="143"/>
      <c r="HW91" s="143"/>
      <c r="HX91" s="143"/>
      <c r="HY91" s="143"/>
      <c r="HZ91" s="143"/>
      <c r="IA91" s="143"/>
      <c r="IB91" s="143"/>
      <c r="IC91" s="143"/>
      <c r="ID91" s="143"/>
      <c r="IE91" s="143"/>
      <c r="IF91" s="143"/>
      <c r="IG91" s="143"/>
      <c r="IH91" s="143"/>
      <c r="II91" s="143"/>
      <c r="IJ91" s="143"/>
      <c r="IK91" s="143"/>
      <c r="IL91" s="143"/>
      <c r="IM91" s="143"/>
      <c r="IN91" s="143"/>
      <c r="IO91" s="143"/>
      <c r="IP91" s="143"/>
      <c r="IQ91" s="143"/>
      <c r="IR91" s="143"/>
      <c r="IS91" s="143"/>
      <c r="IT91" s="143"/>
      <c r="IU91" s="143"/>
      <c r="IV91" s="143"/>
      <c r="IW91" s="143"/>
    </row>
    <row r="92" spans="1:257" ht="51" customHeight="1" x14ac:dyDescent="0.25">
      <c r="A92" s="536" t="s">
        <v>105</v>
      </c>
      <c r="B92" s="537"/>
      <c r="C92" s="537"/>
      <c r="D92" s="537"/>
      <c r="E92" s="537"/>
      <c r="F92" s="537"/>
      <c r="G92" s="537"/>
      <c r="H92" s="537"/>
      <c r="I92" s="538"/>
      <c r="K92" s="143"/>
      <c r="L92" s="143"/>
      <c r="M92" s="143"/>
      <c r="N92" s="143"/>
      <c r="O92" s="143"/>
      <c r="P92" s="164"/>
      <c r="Q92" s="164"/>
      <c r="R92" s="164"/>
      <c r="S92" s="164"/>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43"/>
      <c r="DF92" s="143"/>
      <c r="DG92" s="143"/>
      <c r="DH92" s="143"/>
      <c r="DI92" s="143"/>
      <c r="DJ92" s="143"/>
      <c r="DK92" s="143"/>
      <c r="DL92" s="143"/>
      <c r="DM92" s="143"/>
      <c r="DN92" s="143"/>
      <c r="DO92" s="143"/>
      <c r="DP92" s="143"/>
      <c r="DQ92" s="143"/>
      <c r="DR92" s="143"/>
      <c r="DS92" s="143"/>
      <c r="DT92" s="143"/>
      <c r="DU92" s="143"/>
      <c r="DV92" s="143"/>
      <c r="DW92" s="143"/>
      <c r="DX92" s="143"/>
      <c r="DY92" s="143"/>
      <c r="DZ92" s="143"/>
      <c r="EA92" s="143"/>
      <c r="EB92" s="143"/>
      <c r="EC92" s="143"/>
      <c r="ED92" s="143"/>
      <c r="EE92" s="143"/>
      <c r="EF92" s="143"/>
      <c r="EG92" s="143"/>
      <c r="EH92" s="143"/>
      <c r="EI92" s="143"/>
      <c r="EJ92" s="143"/>
      <c r="EK92" s="143"/>
      <c r="EL92" s="143"/>
      <c r="EM92" s="143"/>
      <c r="EN92" s="143"/>
      <c r="EO92" s="143"/>
      <c r="EP92" s="143"/>
      <c r="EQ92" s="143"/>
      <c r="ER92" s="143"/>
      <c r="ES92" s="143"/>
      <c r="ET92" s="143"/>
      <c r="EU92" s="143"/>
      <c r="EV92" s="143"/>
      <c r="EW92" s="143"/>
      <c r="EX92" s="143"/>
      <c r="EY92" s="143"/>
      <c r="EZ92" s="143"/>
      <c r="FA92" s="143"/>
      <c r="FB92" s="143"/>
      <c r="FC92" s="143"/>
      <c r="FD92" s="143"/>
      <c r="FE92" s="143"/>
      <c r="FF92" s="143"/>
      <c r="FG92" s="143"/>
      <c r="FH92" s="143"/>
      <c r="FI92" s="143"/>
      <c r="FJ92" s="143"/>
      <c r="FK92" s="143"/>
      <c r="FL92" s="143"/>
      <c r="FM92" s="143"/>
      <c r="FN92" s="143"/>
      <c r="FO92" s="143"/>
      <c r="FP92" s="143"/>
      <c r="FQ92" s="143"/>
      <c r="FR92" s="143"/>
      <c r="FS92" s="143"/>
      <c r="FT92" s="143"/>
      <c r="FU92" s="143"/>
      <c r="FV92" s="143"/>
      <c r="FW92" s="143"/>
      <c r="FX92" s="143"/>
      <c r="FY92" s="143"/>
      <c r="FZ92" s="143"/>
      <c r="GA92" s="143"/>
      <c r="GB92" s="143"/>
      <c r="GC92" s="143"/>
      <c r="GD92" s="143"/>
      <c r="GE92" s="143"/>
      <c r="GF92" s="143"/>
      <c r="GG92" s="143"/>
      <c r="GH92" s="143"/>
      <c r="GI92" s="143"/>
      <c r="GJ92" s="143"/>
      <c r="GK92" s="143"/>
      <c r="GL92" s="143"/>
      <c r="GM92" s="143"/>
      <c r="GN92" s="143"/>
      <c r="GO92" s="143"/>
      <c r="GP92" s="143"/>
      <c r="GQ92" s="143"/>
      <c r="GR92" s="143"/>
      <c r="GS92" s="143"/>
      <c r="GT92" s="143"/>
      <c r="GU92" s="143"/>
      <c r="GV92" s="143"/>
      <c r="GW92" s="143"/>
      <c r="GX92" s="143"/>
      <c r="GY92" s="143"/>
      <c r="GZ92" s="143"/>
      <c r="HA92" s="143"/>
      <c r="HB92" s="143"/>
      <c r="HC92" s="143"/>
      <c r="HD92" s="143"/>
      <c r="HE92" s="143"/>
      <c r="HF92" s="143"/>
      <c r="HG92" s="143"/>
      <c r="HH92" s="143"/>
      <c r="HI92" s="143"/>
      <c r="HJ92" s="143"/>
      <c r="HK92" s="143"/>
      <c r="HL92" s="143"/>
      <c r="HM92" s="143"/>
      <c r="HN92" s="143"/>
      <c r="HO92" s="143"/>
      <c r="HP92" s="143"/>
      <c r="HQ92" s="143"/>
      <c r="HR92" s="143"/>
      <c r="HS92" s="143"/>
      <c r="HT92" s="143"/>
      <c r="HU92" s="143"/>
      <c r="HV92" s="143"/>
      <c r="HW92" s="143"/>
      <c r="HX92" s="143"/>
      <c r="HY92" s="143"/>
      <c r="HZ92" s="143"/>
      <c r="IA92" s="143"/>
      <c r="IB92" s="143"/>
      <c r="IC92" s="143"/>
      <c r="ID92" s="143"/>
      <c r="IE92" s="143"/>
      <c r="IF92" s="143"/>
      <c r="IG92" s="143"/>
      <c r="IH92" s="143"/>
      <c r="II92" s="143"/>
      <c r="IJ92" s="143"/>
      <c r="IK92" s="143"/>
      <c r="IL92" s="143"/>
      <c r="IM92" s="143"/>
      <c r="IN92" s="143"/>
      <c r="IO92" s="143"/>
      <c r="IP92" s="143"/>
      <c r="IQ92" s="143"/>
      <c r="IR92" s="143"/>
      <c r="IS92" s="143"/>
      <c r="IT92" s="143"/>
      <c r="IU92" s="143"/>
      <c r="IV92" s="143"/>
      <c r="IW92" s="143"/>
    </row>
    <row r="93" spans="1:257" s="188" customFormat="1" ht="18" x14ac:dyDescent="0.25">
      <c r="A93" s="540" t="s">
        <v>106</v>
      </c>
      <c r="B93" s="541"/>
      <c r="C93" s="541"/>
      <c r="D93" s="541"/>
      <c r="E93" s="541"/>
      <c r="F93" s="541"/>
      <c r="G93" s="542"/>
      <c r="H93" s="184"/>
      <c r="I93" s="185" t="s">
        <v>107</v>
      </c>
      <c r="J93" s="145"/>
      <c r="K93" s="186"/>
      <c r="L93" s="186"/>
      <c r="M93" s="186"/>
      <c r="N93" s="186"/>
      <c r="O93" s="186"/>
      <c r="P93" s="187"/>
      <c r="Q93" s="187"/>
      <c r="R93" s="187"/>
      <c r="S93" s="187"/>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c r="DG93" s="186"/>
      <c r="DH93" s="186"/>
      <c r="DI93" s="186"/>
      <c r="DJ93" s="186"/>
      <c r="DK93" s="186"/>
      <c r="DL93" s="186"/>
      <c r="DM93" s="186"/>
      <c r="DN93" s="186"/>
      <c r="DO93" s="186"/>
      <c r="DP93" s="186"/>
      <c r="DQ93" s="186"/>
      <c r="DR93" s="186"/>
      <c r="DS93" s="186"/>
      <c r="DT93" s="186"/>
      <c r="DU93" s="186"/>
      <c r="DV93" s="186"/>
      <c r="DW93" s="186"/>
      <c r="DX93" s="186"/>
      <c r="DY93" s="186"/>
      <c r="DZ93" s="186"/>
      <c r="EA93" s="186"/>
      <c r="EB93" s="186"/>
      <c r="EC93" s="186"/>
      <c r="ED93" s="186"/>
      <c r="EE93" s="186"/>
      <c r="EF93" s="186"/>
      <c r="EG93" s="186"/>
      <c r="EH93" s="186"/>
      <c r="EI93" s="186"/>
      <c r="EJ93" s="186"/>
      <c r="EK93" s="186"/>
      <c r="EL93" s="186"/>
      <c r="EM93" s="186"/>
      <c r="EN93" s="186"/>
      <c r="EO93" s="186"/>
      <c r="EP93" s="186"/>
      <c r="EQ93" s="186"/>
      <c r="ER93" s="186"/>
      <c r="ES93" s="186"/>
      <c r="ET93" s="186"/>
      <c r="EU93" s="186"/>
      <c r="EV93" s="186"/>
      <c r="EW93" s="186"/>
      <c r="EX93" s="186"/>
      <c r="EY93" s="186"/>
      <c r="EZ93" s="186"/>
      <c r="FA93" s="186"/>
      <c r="FB93" s="186"/>
      <c r="FC93" s="186"/>
      <c r="FD93" s="186"/>
      <c r="FE93" s="186"/>
      <c r="FF93" s="186"/>
      <c r="FG93" s="186"/>
      <c r="FH93" s="186"/>
      <c r="FI93" s="186"/>
      <c r="FJ93" s="186"/>
      <c r="FK93" s="186"/>
      <c r="FL93" s="186"/>
      <c r="FM93" s="186"/>
      <c r="FN93" s="186"/>
      <c r="FO93" s="186"/>
      <c r="FP93" s="186"/>
      <c r="FQ93" s="186"/>
      <c r="FR93" s="186"/>
      <c r="FS93" s="186"/>
      <c r="FT93" s="186"/>
      <c r="FU93" s="186"/>
      <c r="FV93" s="186"/>
      <c r="FW93" s="186"/>
      <c r="FX93" s="186"/>
      <c r="FY93" s="186"/>
      <c r="FZ93" s="186"/>
      <c r="GA93" s="186"/>
      <c r="GB93" s="186"/>
      <c r="GC93" s="186"/>
      <c r="GD93" s="186"/>
      <c r="GE93" s="186"/>
      <c r="GF93" s="186"/>
      <c r="GG93" s="186"/>
      <c r="GH93" s="186"/>
      <c r="GI93" s="186"/>
      <c r="GJ93" s="186"/>
      <c r="GK93" s="186"/>
      <c r="GL93" s="186"/>
      <c r="GM93" s="186"/>
      <c r="GN93" s="186"/>
      <c r="GO93" s="186"/>
      <c r="GP93" s="186"/>
      <c r="GQ93" s="186"/>
      <c r="GR93" s="186"/>
      <c r="GS93" s="186"/>
      <c r="GT93" s="186"/>
      <c r="GU93" s="186"/>
      <c r="GV93" s="186"/>
      <c r="GW93" s="186"/>
      <c r="GX93" s="186"/>
      <c r="GY93" s="186"/>
      <c r="GZ93" s="186"/>
      <c r="HA93" s="186"/>
      <c r="HB93" s="186"/>
      <c r="HC93" s="186"/>
      <c r="HD93" s="186"/>
      <c r="HE93" s="186"/>
      <c r="HF93" s="186"/>
      <c r="HG93" s="186"/>
      <c r="HH93" s="186"/>
      <c r="HI93" s="186"/>
      <c r="HJ93" s="186"/>
      <c r="HK93" s="186"/>
      <c r="HL93" s="186"/>
      <c r="HM93" s="186"/>
      <c r="HN93" s="186"/>
      <c r="HO93" s="186"/>
      <c r="HP93" s="186"/>
      <c r="HQ93" s="186"/>
      <c r="HR93" s="186"/>
      <c r="HS93" s="186"/>
      <c r="HT93" s="186"/>
      <c r="HU93" s="186"/>
      <c r="HV93" s="186"/>
      <c r="HW93" s="186"/>
      <c r="HX93" s="186"/>
      <c r="HY93" s="186"/>
      <c r="HZ93" s="186"/>
      <c r="IA93" s="186"/>
      <c r="IB93" s="186"/>
      <c r="IC93" s="186"/>
      <c r="ID93" s="186"/>
      <c r="IE93" s="186"/>
      <c r="IF93" s="186"/>
      <c r="IG93" s="186"/>
      <c r="IH93" s="186"/>
      <c r="II93" s="186"/>
      <c r="IJ93" s="186"/>
      <c r="IK93" s="186"/>
      <c r="IL93" s="186"/>
      <c r="IM93" s="186"/>
      <c r="IN93" s="186"/>
      <c r="IO93" s="186"/>
      <c r="IP93" s="186"/>
      <c r="IQ93" s="186"/>
      <c r="IR93" s="186"/>
      <c r="IS93" s="186"/>
      <c r="IT93" s="186"/>
      <c r="IU93" s="186"/>
      <c r="IV93" s="186"/>
      <c r="IW93" s="186"/>
    </row>
    <row r="94" spans="1:257" x14ac:dyDescent="0.25">
      <c r="A94" s="465"/>
      <c r="B94" s="466"/>
      <c r="C94" s="466"/>
      <c r="D94" s="466"/>
      <c r="E94" s="466"/>
      <c r="F94" s="466"/>
      <c r="G94" s="457"/>
      <c r="H94" s="7"/>
      <c r="I94" s="132">
        <v>0</v>
      </c>
      <c r="K94" s="143"/>
      <c r="L94" s="143"/>
      <c r="M94" s="143"/>
      <c r="N94" s="143"/>
      <c r="O94" s="143"/>
      <c r="P94" s="164"/>
      <c r="Q94" s="164"/>
      <c r="R94" s="164"/>
      <c r="S94" s="164"/>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143"/>
      <c r="CY94" s="143"/>
      <c r="CZ94" s="143"/>
      <c r="DA94" s="143"/>
      <c r="DB94" s="143"/>
      <c r="DC94" s="143"/>
      <c r="DD94" s="143"/>
      <c r="DE94" s="143"/>
      <c r="DF94" s="143"/>
      <c r="DG94" s="143"/>
      <c r="DH94" s="143"/>
      <c r="DI94" s="143"/>
      <c r="DJ94" s="143"/>
      <c r="DK94" s="143"/>
      <c r="DL94" s="143"/>
      <c r="DM94" s="143"/>
      <c r="DN94" s="143"/>
      <c r="DO94" s="143"/>
      <c r="DP94" s="143"/>
      <c r="DQ94" s="143"/>
      <c r="DR94" s="143"/>
      <c r="DS94" s="143"/>
      <c r="DT94" s="143"/>
      <c r="DU94" s="143"/>
      <c r="DV94" s="143"/>
      <c r="DW94" s="143"/>
      <c r="DX94" s="143"/>
      <c r="DY94" s="143"/>
      <c r="DZ94" s="143"/>
      <c r="EA94" s="143"/>
      <c r="EB94" s="143"/>
      <c r="EC94" s="143"/>
      <c r="ED94" s="143"/>
      <c r="EE94" s="143"/>
      <c r="EF94" s="143"/>
      <c r="EG94" s="143"/>
      <c r="EH94" s="143"/>
      <c r="EI94" s="143"/>
      <c r="EJ94" s="143"/>
      <c r="EK94" s="143"/>
      <c r="EL94" s="143"/>
      <c r="EM94" s="143"/>
      <c r="EN94" s="143"/>
      <c r="EO94" s="143"/>
      <c r="EP94" s="143"/>
      <c r="EQ94" s="143"/>
      <c r="ER94" s="143"/>
      <c r="ES94" s="143"/>
      <c r="ET94" s="143"/>
      <c r="EU94" s="143"/>
      <c r="EV94" s="143"/>
      <c r="EW94" s="143"/>
      <c r="EX94" s="143"/>
      <c r="EY94" s="143"/>
      <c r="EZ94" s="143"/>
      <c r="FA94" s="143"/>
      <c r="FB94" s="143"/>
      <c r="FC94" s="143"/>
      <c r="FD94" s="143"/>
      <c r="FE94" s="143"/>
      <c r="FF94" s="143"/>
      <c r="FG94" s="143"/>
      <c r="FH94" s="143"/>
      <c r="FI94" s="143"/>
      <c r="FJ94" s="143"/>
      <c r="FK94" s="143"/>
      <c r="FL94" s="143"/>
      <c r="FM94" s="143"/>
      <c r="FN94" s="143"/>
      <c r="FO94" s="143"/>
      <c r="FP94" s="143"/>
      <c r="FQ94" s="143"/>
      <c r="FR94" s="143"/>
      <c r="FS94" s="143"/>
      <c r="FT94" s="143"/>
      <c r="FU94" s="143"/>
      <c r="FV94" s="143"/>
      <c r="FW94" s="143"/>
      <c r="FX94" s="143"/>
      <c r="FY94" s="143"/>
      <c r="FZ94" s="143"/>
      <c r="GA94" s="143"/>
      <c r="GB94" s="143"/>
      <c r="GC94" s="143"/>
      <c r="GD94" s="143"/>
      <c r="GE94" s="143"/>
      <c r="GF94" s="143"/>
      <c r="GG94" s="143"/>
      <c r="GH94" s="143"/>
      <c r="GI94" s="143"/>
      <c r="GJ94" s="143"/>
      <c r="GK94" s="143"/>
      <c r="GL94" s="143"/>
      <c r="GM94" s="143"/>
      <c r="GN94" s="143"/>
      <c r="GO94" s="143"/>
      <c r="GP94" s="143"/>
      <c r="GQ94" s="143"/>
      <c r="GR94" s="143"/>
      <c r="GS94" s="143"/>
      <c r="GT94" s="143"/>
      <c r="GU94" s="143"/>
      <c r="GV94" s="143"/>
      <c r="GW94" s="143"/>
      <c r="GX94" s="143"/>
      <c r="GY94" s="143"/>
      <c r="GZ94" s="143"/>
      <c r="HA94" s="143"/>
      <c r="HB94" s="143"/>
      <c r="HC94" s="143"/>
      <c r="HD94" s="143"/>
      <c r="HE94" s="143"/>
      <c r="HF94" s="143"/>
      <c r="HG94" s="143"/>
      <c r="HH94" s="143"/>
      <c r="HI94" s="143"/>
      <c r="HJ94" s="143"/>
      <c r="HK94" s="143"/>
      <c r="HL94" s="143"/>
      <c r="HM94" s="143"/>
      <c r="HN94" s="143"/>
      <c r="HO94" s="143"/>
      <c r="HP94" s="143"/>
      <c r="HQ94" s="143"/>
      <c r="HR94" s="143"/>
      <c r="HS94" s="143"/>
      <c r="HT94" s="143"/>
      <c r="HU94" s="143"/>
      <c r="HV94" s="143"/>
      <c r="HW94" s="143"/>
      <c r="HX94" s="143"/>
      <c r="HY94" s="143"/>
      <c r="HZ94" s="143"/>
      <c r="IA94" s="143"/>
      <c r="IB94" s="143"/>
      <c r="IC94" s="143"/>
      <c r="ID94" s="143"/>
      <c r="IE94" s="143"/>
      <c r="IF94" s="143"/>
      <c r="IG94" s="143"/>
      <c r="IH94" s="143"/>
      <c r="II94" s="143"/>
      <c r="IJ94" s="143"/>
      <c r="IK94" s="143"/>
      <c r="IL94" s="143"/>
      <c r="IM94" s="143"/>
      <c r="IN94" s="143"/>
      <c r="IO94" s="143"/>
      <c r="IP94" s="143"/>
      <c r="IQ94" s="143"/>
      <c r="IR94" s="143"/>
      <c r="IS94" s="143"/>
      <c r="IT94" s="143"/>
      <c r="IU94" s="143"/>
      <c r="IV94" s="143"/>
      <c r="IW94" s="143"/>
    </row>
    <row r="95" spans="1:257" x14ac:dyDescent="0.25">
      <c r="A95" s="465"/>
      <c r="B95" s="466"/>
      <c r="C95" s="466"/>
      <c r="D95" s="466"/>
      <c r="E95" s="466"/>
      <c r="F95" s="466"/>
      <c r="G95" s="457"/>
      <c r="H95" s="7"/>
      <c r="I95" s="132">
        <v>0</v>
      </c>
      <c r="K95" s="143"/>
      <c r="L95" s="143"/>
      <c r="M95" s="143"/>
      <c r="N95" s="143"/>
      <c r="O95" s="143"/>
      <c r="P95" s="164"/>
      <c r="Q95" s="164"/>
      <c r="R95" s="164"/>
      <c r="S95" s="164"/>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143"/>
      <c r="CQ95" s="143"/>
      <c r="CR95" s="143"/>
      <c r="CS95" s="143"/>
      <c r="CT95" s="143"/>
      <c r="CU95" s="143"/>
      <c r="CV95" s="143"/>
      <c r="CW95" s="143"/>
      <c r="CX95" s="143"/>
      <c r="CY95" s="143"/>
      <c r="CZ95" s="143"/>
      <c r="DA95" s="143"/>
      <c r="DB95" s="143"/>
      <c r="DC95" s="143"/>
      <c r="DD95" s="143"/>
      <c r="DE95" s="143"/>
      <c r="DF95" s="143"/>
      <c r="DG95" s="143"/>
      <c r="DH95" s="143"/>
      <c r="DI95" s="143"/>
      <c r="DJ95" s="143"/>
      <c r="DK95" s="143"/>
      <c r="DL95" s="143"/>
      <c r="DM95" s="143"/>
      <c r="DN95" s="143"/>
      <c r="DO95" s="143"/>
      <c r="DP95" s="143"/>
      <c r="DQ95" s="143"/>
      <c r="DR95" s="143"/>
      <c r="DS95" s="143"/>
      <c r="DT95" s="143"/>
      <c r="DU95" s="143"/>
      <c r="DV95" s="143"/>
      <c r="DW95" s="143"/>
      <c r="DX95" s="143"/>
      <c r="DY95" s="143"/>
      <c r="DZ95" s="143"/>
      <c r="EA95" s="143"/>
      <c r="EB95" s="143"/>
      <c r="EC95" s="143"/>
      <c r="ED95" s="143"/>
      <c r="EE95" s="143"/>
      <c r="EF95" s="143"/>
      <c r="EG95" s="143"/>
      <c r="EH95" s="143"/>
      <c r="EI95" s="143"/>
      <c r="EJ95" s="143"/>
      <c r="EK95" s="143"/>
      <c r="EL95" s="143"/>
      <c r="EM95" s="143"/>
      <c r="EN95" s="143"/>
      <c r="EO95" s="143"/>
      <c r="EP95" s="143"/>
      <c r="EQ95" s="143"/>
      <c r="ER95" s="143"/>
      <c r="ES95" s="143"/>
      <c r="ET95" s="143"/>
      <c r="EU95" s="143"/>
      <c r="EV95" s="143"/>
      <c r="EW95" s="143"/>
      <c r="EX95" s="143"/>
      <c r="EY95" s="143"/>
      <c r="EZ95" s="143"/>
      <c r="FA95" s="143"/>
      <c r="FB95" s="143"/>
      <c r="FC95" s="143"/>
      <c r="FD95" s="143"/>
      <c r="FE95" s="143"/>
      <c r="FF95" s="143"/>
      <c r="FG95" s="143"/>
      <c r="FH95" s="143"/>
      <c r="FI95" s="143"/>
      <c r="FJ95" s="143"/>
      <c r="FK95" s="143"/>
      <c r="FL95" s="143"/>
      <c r="FM95" s="143"/>
      <c r="FN95" s="143"/>
      <c r="FO95" s="143"/>
      <c r="FP95" s="143"/>
      <c r="FQ95" s="143"/>
      <c r="FR95" s="143"/>
      <c r="FS95" s="143"/>
      <c r="FT95" s="143"/>
      <c r="FU95" s="143"/>
      <c r="FV95" s="143"/>
      <c r="FW95" s="143"/>
      <c r="FX95" s="143"/>
      <c r="FY95" s="143"/>
      <c r="FZ95" s="143"/>
      <c r="GA95" s="143"/>
      <c r="GB95" s="143"/>
      <c r="GC95" s="143"/>
      <c r="GD95" s="143"/>
      <c r="GE95" s="143"/>
      <c r="GF95" s="143"/>
      <c r="GG95" s="143"/>
      <c r="GH95" s="143"/>
      <c r="GI95" s="143"/>
      <c r="GJ95" s="143"/>
      <c r="GK95" s="143"/>
      <c r="GL95" s="143"/>
      <c r="GM95" s="143"/>
      <c r="GN95" s="143"/>
      <c r="GO95" s="143"/>
      <c r="GP95" s="143"/>
      <c r="GQ95" s="143"/>
      <c r="GR95" s="143"/>
      <c r="GS95" s="143"/>
      <c r="GT95" s="143"/>
      <c r="GU95" s="143"/>
      <c r="GV95" s="143"/>
      <c r="GW95" s="143"/>
      <c r="GX95" s="143"/>
      <c r="GY95" s="143"/>
      <c r="GZ95" s="143"/>
      <c r="HA95" s="143"/>
      <c r="HB95" s="143"/>
      <c r="HC95" s="143"/>
      <c r="HD95" s="143"/>
      <c r="HE95" s="143"/>
      <c r="HF95" s="143"/>
      <c r="HG95" s="143"/>
      <c r="HH95" s="143"/>
      <c r="HI95" s="143"/>
      <c r="HJ95" s="143"/>
      <c r="HK95" s="143"/>
      <c r="HL95" s="143"/>
      <c r="HM95" s="143"/>
      <c r="HN95" s="143"/>
      <c r="HO95" s="143"/>
      <c r="HP95" s="143"/>
      <c r="HQ95" s="143"/>
      <c r="HR95" s="143"/>
      <c r="HS95" s="143"/>
      <c r="HT95" s="143"/>
      <c r="HU95" s="143"/>
      <c r="HV95" s="143"/>
      <c r="HW95" s="143"/>
      <c r="HX95" s="143"/>
      <c r="HY95" s="143"/>
      <c r="HZ95" s="143"/>
      <c r="IA95" s="143"/>
      <c r="IB95" s="143"/>
      <c r="IC95" s="143"/>
      <c r="ID95" s="143"/>
      <c r="IE95" s="143"/>
      <c r="IF95" s="143"/>
      <c r="IG95" s="143"/>
      <c r="IH95" s="143"/>
      <c r="II95" s="143"/>
      <c r="IJ95" s="143"/>
      <c r="IK95" s="143"/>
      <c r="IL95" s="143"/>
      <c r="IM95" s="143"/>
      <c r="IN95" s="143"/>
      <c r="IO95" s="143"/>
      <c r="IP95" s="143"/>
      <c r="IQ95" s="143"/>
      <c r="IR95" s="143"/>
      <c r="IS95" s="143"/>
      <c r="IT95" s="143"/>
      <c r="IU95" s="143"/>
      <c r="IV95" s="143"/>
      <c r="IW95" s="143"/>
    </row>
    <row r="96" spans="1:257" x14ac:dyDescent="0.25">
      <c r="A96" s="465"/>
      <c r="B96" s="466"/>
      <c r="C96" s="466"/>
      <c r="D96" s="466"/>
      <c r="E96" s="466"/>
      <c r="F96" s="466"/>
      <c r="G96" s="457"/>
      <c r="H96" s="7"/>
      <c r="I96" s="132">
        <v>0</v>
      </c>
      <c r="K96" s="143"/>
      <c r="L96" s="143"/>
      <c r="M96" s="143"/>
      <c r="N96" s="143"/>
      <c r="O96" s="143"/>
      <c r="P96" s="164"/>
      <c r="Q96" s="164"/>
      <c r="R96" s="164"/>
      <c r="S96" s="164"/>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c r="FR96" s="143"/>
      <c r="FS96" s="143"/>
      <c r="FT96" s="143"/>
      <c r="FU96" s="143"/>
      <c r="FV96" s="143"/>
      <c r="FW96" s="143"/>
      <c r="FX96" s="143"/>
      <c r="FY96" s="143"/>
      <c r="FZ96" s="143"/>
      <c r="GA96" s="143"/>
      <c r="GB96" s="143"/>
      <c r="GC96" s="143"/>
      <c r="GD96" s="143"/>
      <c r="GE96" s="143"/>
      <c r="GF96" s="143"/>
      <c r="GG96" s="143"/>
      <c r="GH96" s="143"/>
      <c r="GI96" s="143"/>
      <c r="GJ96" s="143"/>
      <c r="GK96" s="143"/>
      <c r="GL96" s="143"/>
      <c r="GM96" s="143"/>
      <c r="GN96" s="143"/>
      <c r="GO96" s="143"/>
      <c r="GP96" s="143"/>
      <c r="GQ96" s="143"/>
      <c r="GR96" s="143"/>
      <c r="GS96" s="143"/>
      <c r="GT96" s="143"/>
      <c r="GU96" s="143"/>
      <c r="GV96" s="143"/>
      <c r="GW96" s="143"/>
      <c r="GX96" s="143"/>
      <c r="GY96" s="143"/>
      <c r="GZ96" s="143"/>
      <c r="HA96" s="143"/>
      <c r="HB96" s="143"/>
      <c r="HC96" s="143"/>
      <c r="HD96" s="143"/>
      <c r="HE96" s="143"/>
      <c r="HF96" s="143"/>
      <c r="HG96" s="143"/>
      <c r="HH96" s="143"/>
      <c r="HI96" s="143"/>
      <c r="HJ96" s="143"/>
      <c r="HK96" s="143"/>
      <c r="HL96" s="143"/>
      <c r="HM96" s="143"/>
      <c r="HN96" s="143"/>
      <c r="HO96" s="143"/>
      <c r="HP96" s="143"/>
      <c r="HQ96" s="143"/>
      <c r="HR96" s="143"/>
      <c r="HS96" s="143"/>
      <c r="HT96" s="143"/>
      <c r="HU96" s="143"/>
      <c r="HV96" s="143"/>
      <c r="HW96" s="143"/>
      <c r="HX96" s="143"/>
      <c r="HY96" s="143"/>
      <c r="HZ96" s="143"/>
      <c r="IA96" s="143"/>
      <c r="IB96" s="143"/>
      <c r="IC96" s="143"/>
      <c r="ID96" s="143"/>
      <c r="IE96" s="143"/>
      <c r="IF96" s="143"/>
      <c r="IG96" s="143"/>
      <c r="IH96" s="143"/>
      <c r="II96" s="143"/>
      <c r="IJ96" s="143"/>
      <c r="IK96" s="143"/>
      <c r="IL96" s="143"/>
      <c r="IM96" s="143"/>
      <c r="IN96" s="143"/>
      <c r="IO96" s="143"/>
      <c r="IP96" s="143"/>
      <c r="IQ96" s="143"/>
      <c r="IR96" s="143"/>
      <c r="IS96" s="143"/>
      <c r="IT96" s="143"/>
      <c r="IU96" s="143"/>
      <c r="IV96" s="143"/>
      <c r="IW96" s="143"/>
    </row>
    <row r="97" spans="1:257" x14ac:dyDescent="0.25">
      <c r="A97" s="465"/>
      <c r="B97" s="466"/>
      <c r="C97" s="466"/>
      <c r="D97" s="466"/>
      <c r="E97" s="466"/>
      <c r="F97" s="466"/>
      <c r="G97" s="457"/>
      <c r="H97" s="7"/>
      <c r="I97" s="132">
        <v>0</v>
      </c>
      <c r="K97" s="143"/>
      <c r="L97" s="143"/>
      <c r="M97" s="143"/>
      <c r="N97" s="143"/>
      <c r="O97" s="143"/>
      <c r="P97" s="164"/>
      <c r="Q97" s="164"/>
      <c r="R97" s="164"/>
      <c r="S97" s="164"/>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143"/>
      <c r="DD97" s="143"/>
      <c r="DE97" s="143"/>
      <c r="DF97" s="143"/>
      <c r="DG97" s="143"/>
      <c r="DH97" s="143"/>
      <c r="DI97" s="143"/>
      <c r="DJ97" s="143"/>
      <c r="DK97" s="143"/>
      <c r="DL97" s="143"/>
      <c r="DM97" s="143"/>
      <c r="DN97" s="143"/>
      <c r="DO97" s="143"/>
      <c r="DP97" s="143"/>
      <c r="DQ97" s="143"/>
      <c r="DR97" s="143"/>
      <c r="DS97" s="143"/>
      <c r="DT97" s="143"/>
      <c r="DU97" s="143"/>
      <c r="DV97" s="143"/>
      <c r="DW97" s="143"/>
      <c r="DX97" s="143"/>
      <c r="DY97" s="143"/>
      <c r="DZ97" s="143"/>
      <c r="EA97" s="143"/>
      <c r="EB97" s="143"/>
      <c r="EC97" s="143"/>
      <c r="ED97" s="143"/>
      <c r="EE97" s="143"/>
      <c r="EF97" s="143"/>
      <c r="EG97" s="143"/>
      <c r="EH97" s="143"/>
      <c r="EI97" s="143"/>
      <c r="EJ97" s="143"/>
      <c r="EK97" s="143"/>
      <c r="EL97" s="143"/>
      <c r="EM97" s="143"/>
      <c r="EN97" s="143"/>
      <c r="EO97" s="143"/>
      <c r="EP97" s="143"/>
      <c r="EQ97" s="143"/>
      <c r="ER97" s="143"/>
      <c r="ES97" s="143"/>
      <c r="ET97" s="143"/>
      <c r="EU97" s="143"/>
      <c r="EV97" s="143"/>
      <c r="EW97" s="143"/>
      <c r="EX97" s="143"/>
      <c r="EY97" s="143"/>
      <c r="EZ97" s="143"/>
      <c r="FA97" s="143"/>
      <c r="FB97" s="143"/>
      <c r="FC97" s="143"/>
      <c r="FD97" s="143"/>
      <c r="FE97" s="143"/>
      <c r="FF97" s="143"/>
      <c r="FG97" s="143"/>
      <c r="FH97" s="143"/>
      <c r="FI97" s="143"/>
      <c r="FJ97" s="143"/>
      <c r="FK97" s="143"/>
      <c r="FL97" s="143"/>
      <c r="FM97" s="143"/>
      <c r="FN97" s="143"/>
      <c r="FO97" s="143"/>
      <c r="FP97" s="143"/>
      <c r="FQ97" s="143"/>
      <c r="FR97" s="143"/>
      <c r="FS97" s="143"/>
      <c r="FT97" s="143"/>
      <c r="FU97" s="143"/>
      <c r="FV97" s="143"/>
      <c r="FW97" s="143"/>
      <c r="FX97" s="143"/>
      <c r="FY97" s="143"/>
      <c r="FZ97" s="143"/>
      <c r="GA97" s="143"/>
      <c r="GB97" s="143"/>
      <c r="GC97" s="143"/>
      <c r="GD97" s="143"/>
      <c r="GE97" s="143"/>
      <c r="GF97" s="143"/>
      <c r="GG97" s="143"/>
      <c r="GH97" s="143"/>
      <c r="GI97" s="143"/>
      <c r="GJ97" s="143"/>
      <c r="GK97" s="143"/>
      <c r="GL97" s="143"/>
      <c r="GM97" s="143"/>
      <c r="GN97" s="143"/>
      <c r="GO97" s="143"/>
      <c r="GP97" s="143"/>
      <c r="GQ97" s="143"/>
      <c r="GR97" s="143"/>
      <c r="GS97" s="143"/>
      <c r="GT97" s="143"/>
      <c r="GU97" s="143"/>
      <c r="GV97" s="143"/>
      <c r="GW97" s="143"/>
      <c r="GX97" s="143"/>
      <c r="GY97" s="143"/>
      <c r="GZ97" s="143"/>
      <c r="HA97" s="143"/>
      <c r="HB97" s="143"/>
      <c r="HC97" s="143"/>
      <c r="HD97" s="143"/>
      <c r="HE97" s="143"/>
      <c r="HF97" s="143"/>
      <c r="HG97" s="143"/>
      <c r="HH97" s="143"/>
      <c r="HI97" s="143"/>
      <c r="HJ97" s="143"/>
      <c r="HK97" s="143"/>
      <c r="HL97" s="143"/>
      <c r="HM97" s="143"/>
      <c r="HN97" s="143"/>
      <c r="HO97" s="143"/>
      <c r="HP97" s="143"/>
      <c r="HQ97" s="143"/>
      <c r="HR97" s="143"/>
      <c r="HS97" s="143"/>
      <c r="HT97" s="143"/>
      <c r="HU97" s="143"/>
      <c r="HV97" s="143"/>
      <c r="HW97" s="143"/>
      <c r="HX97" s="143"/>
      <c r="HY97" s="143"/>
      <c r="HZ97" s="143"/>
      <c r="IA97" s="143"/>
      <c r="IB97" s="143"/>
      <c r="IC97" s="143"/>
      <c r="ID97" s="143"/>
      <c r="IE97" s="143"/>
      <c r="IF97" s="143"/>
      <c r="IG97" s="143"/>
      <c r="IH97" s="143"/>
      <c r="II97" s="143"/>
      <c r="IJ97" s="143"/>
      <c r="IK97" s="143"/>
      <c r="IL97" s="143"/>
      <c r="IM97" s="143"/>
      <c r="IN97" s="143"/>
      <c r="IO97" s="143"/>
      <c r="IP97" s="143"/>
      <c r="IQ97" s="143"/>
      <c r="IR97" s="143"/>
      <c r="IS97" s="143"/>
      <c r="IT97" s="143"/>
      <c r="IU97" s="143"/>
      <c r="IV97" s="143"/>
      <c r="IW97" s="143"/>
    </row>
    <row r="98" spans="1:257" x14ac:dyDescent="0.25">
      <c r="A98" s="465"/>
      <c r="B98" s="466"/>
      <c r="C98" s="466"/>
      <c r="D98" s="466"/>
      <c r="E98" s="466"/>
      <c r="F98" s="466"/>
      <c r="G98" s="457"/>
      <c r="H98" s="7"/>
      <c r="I98" s="132">
        <v>0</v>
      </c>
      <c r="K98" s="143"/>
      <c r="L98" s="143"/>
      <c r="M98" s="143"/>
      <c r="N98" s="143"/>
      <c r="O98" s="143"/>
      <c r="P98" s="164"/>
      <c r="Q98" s="164"/>
      <c r="R98" s="164"/>
      <c r="S98" s="164"/>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143"/>
      <c r="DD98" s="143"/>
      <c r="DE98" s="143"/>
      <c r="DF98" s="143"/>
      <c r="DG98" s="143"/>
      <c r="DH98" s="143"/>
      <c r="DI98" s="143"/>
      <c r="DJ98" s="143"/>
      <c r="DK98" s="143"/>
      <c r="DL98" s="143"/>
      <c r="DM98" s="143"/>
      <c r="DN98" s="143"/>
      <c r="DO98" s="143"/>
      <c r="DP98" s="143"/>
      <c r="DQ98" s="143"/>
      <c r="DR98" s="143"/>
      <c r="DS98" s="143"/>
      <c r="DT98" s="143"/>
      <c r="DU98" s="143"/>
      <c r="DV98" s="143"/>
      <c r="DW98" s="143"/>
      <c r="DX98" s="143"/>
      <c r="DY98" s="143"/>
      <c r="DZ98" s="143"/>
      <c r="EA98" s="143"/>
      <c r="EB98" s="143"/>
      <c r="EC98" s="143"/>
      <c r="ED98" s="143"/>
      <c r="EE98" s="143"/>
      <c r="EF98" s="143"/>
      <c r="EG98" s="143"/>
      <c r="EH98" s="143"/>
      <c r="EI98" s="143"/>
      <c r="EJ98" s="143"/>
      <c r="EK98" s="143"/>
      <c r="EL98" s="143"/>
      <c r="EM98" s="143"/>
      <c r="EN98" s="143"/>
      <c r="EO98" s="143"/>
      <c r="EP98" s="143"/>
      <c r="EQ98" s="143"/>
      <c r="ER98" s="143"/>
      <c r="ES98" s="143"/>
      <c r="ET98" s="143"/>
      <c r="EU98" s="143"/>
      <c r="EV98" s="143"/>
      <c r="EW98" s="143"/>
      <c r="EX98" s="143"/>
      <c r="EY98" s="143"/>
      <c r="EZ98" s="143"/>
      <c r="FA98" s="143"/>
      <c r="FB98" s="143"/>
      <c r="FC98" s="143"/>
      <c r="FD98" s="143"/>
      <c r="FE98" s="143"/>
      <c r="FF98" s="143"/>
      <c r="FG98" s="143"/>
      <c r="FH98" s="143"/>
      <c r="FI98" s="143"/>
      <c r="FJ98" s="143"/>
      <c r="FK98" s="143"/>
      <c r="FL98" s="143"/>
      <c r="FM98" s="143"/>
      <c r="FN98" s="143"/>
      <c r="FO98" s="143"/>
      <c r="FP98" s="143"/>
      <c r="FQ98" s="143"/>
      <c r="FR98" s="143"/>
      <c r="FS98" s="143"/>
      <c r="FT98" s="143"/>
      <c r="FU98" s="143"/>
      <c r="FV98" s="143"/>
      <c r="FW98" s="143"/>
      <c r="FX98" s="143"/>
      <c r="FY98" s="143"/>
      <c r="FZ98" s="143"/>
      <c r="GA98" s="143"/>
      <c r="GB98" s="143"/>
      <c r="GC98" s="143"/>
      <c r="GD98" s="143"/>
      <c r="GE98" s="143"/>
      <c r="GF98" s="143"/>
      <c r="GG98" s="143"/>
      <c r="GH98" s="143"/>
      <c r="GI98" s="143"/>
      <c r="GJ98" s="143"/>
      <c r="GK98" s="143"/>
      <c r="GL98" s="143"/>
      <c r="GM98" s="143"/>
      <c r="GN98" s="143"/>
      <c r="GO98" s="143"/>
      <c r="GP98" s="143"/>
      <c r="GQ98" s="143"/>
      <c r="GR98" s="143"/>
      <c r="GS98" s="143"/>
      <c r="GT98" s="143"/>
      <c r="GU98" s="143"/>
      <c r="GV98" s="143"/>
      <c r="GW98" s="143"/>
      <c r="GX98" s="143"/>
      <c r="GY98" s="143"/>
      <c r="GZ98" s="143"/>
      <c r="HA98" s="143"/>
      <c r="HB98" s="143"/>
      <c r="HC98" s="143"/>
      <c r="HD98" s="143"/>
      <c r="HE98" s="143"/>
      <c r="HF98" s="143"/>
      <c r="HG98" s="143"/>
      <c r="HH98" s="143"/>
      <c r="HI98" s="143"/>
      <c r="HJ98" s="143"/>
      <c r="HK98" s="143"/>
      <c r="HL98" s="143"/>
      <c r="HM98" s="143"/>
      <c r="HN98" s="143"/>
      <c r="HO98" s="143"/>
      <c r="HP98" s="143"/>
      <c r="HQ98" s="143"/>
      <c r="HR98" s="143"/>
      <c r="HS98" s="143"/>
      <c r="HT98" s="143"/>
      <c r="HU98" s="143"/>
      <c r="HV98" s="143"/>
      <c r="HW98" s="143"/>
      <c r="HX98" s="143"/>
      <c r="HY98" s="143"/>
      <c r="HZ98" s="143"/>
      <c r="IA98" s="143"/>
      <c r="IB98" s="143"/>
      <c r="IC98" s="143"/>
      <c r="ID98" s="143"/>
      <c r="IE98" s="143"/>
      <c r="IF98" s="143"/>
      <c r="IG98" s="143"/>
      <c r="IH98" s="143"/>
      <c r="II98" s="143"/>
      <c r="IJ98" s="143"/>
      <c r="IK98" s="143"/>
      <c r="IL98" s="143"/>
      <c r="IM98" s="143"/>
      <c r="IN98" s="143"/>
      <c r="IO98" s="143"/>
      <c r="IP98" s="143"/>
      <c r="IQ98" s="143"/>
      <c r="IR98" s="143"/>
      <c r="IS98" s="143"/>
      <c r="IT98" s="143"/>
      <c r="IU98" s="143"/>
      <c r="IV98" s="143"/>
      <c r="IW98" s="143"/>
    </row>
    <row r="99" spans="1:257" x14ac:dyDescent="0.25">
      <c r="A99" s="465"/>
      <c r="B99" s="466"/>
      <c r="C99" s="466"/>
      <c r="D99" s="466"/>
      <c r="E99" s="466"/>
      <c r="F99" s="466"/>
      <c r="G99" s="457"/>
      <c r="H99" s="7"/>
      <c r="I99" s="132">
        <v>0</v>
      </c>
      <c r="K99" s="143"/>
      <c r="L99" s="143"/>
      <c r="M99" s="143"/>
      <c r="N99" s="143"/>
      <c r="O99" s="143"/>
      <c r="P99" s="164"/>
      <c r="Q99" s="164"/>
      <c r="R99" s="164"/>
      <c r="S99" s="164"/>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143"/>
      <c r="DD99" s="143"/>
      <c r="DE99" s="143"/>
      <c r="DF99" s="143"/>
      <c r="DG99" s="143"/>
      <c r="DH99" s="143"/>
      <c r="DI99" s="143"/>
      <c r="DJ99" s="143"/>
      <c r="DK99" s="143"/>
      <c r="DL99" s="143"/>
      <c r="DM99" s="143"/>
      <c r="DN99" s="143"/>
      <c r="DO99" s="143"/>
      <c r="DP99" s="143"/>
      <c r="DQ99" s="143"/>
      <c r="DR99" s="143"/>
      <c r="DS99" s="143"/>
      <c r="DT99" s="143"/>
      <c r="DU99" s="143"/>
      <c r="DV99" s="143"/>
      <c r="DW99" s="143"/>
      <c r="DX99" s="143"/>
      <c r="DY99" s="143"/>
      <c r="DZ99" s="143"/>
      <c r="EA99" s="143"/>
      <c r="EB99" s="143"/>
      <c r="EC99" s="143"/>
      <c r="ED99" s="143"/>
      <c r="EE99" s="143"/>
      <c r="EF99" s="143"/>
      <c r="EG99" s="143"/>
      <c r="EH99" s="143"/>
      <c r="EI99" s="143"/>
      <c r="EJ99" s="143"/>
      <c r="EK99" s="143"/>
      <c r="EL99" s="143"/>
      <c r="EM99" s="143"/>
      <c r="EN99" s="143"/>
      <c r="EO99" s="143"/>
      <c r="EP99" s="143"/>
      <c r="EQ99" s="143"/>
      <c r="ER99" s="143"/>
      <c r="ES99" s="143"/>
      <c r="ET99" s="143"/>
      <c r="EU99" s="143"/>
      <c r="EV99" s="143"/>
      <c r="EW99" s="143"/>
      <c r="EX99" s="143"/>
      <c r="EY99" s="143"/>
      <c r="EZ99" s="143"/>
      <c r="FA99" s="143"/>
      <c r="FB99" s="143"/>
      <c r="FC99" s="143"/>
      <c r="FD99" s="143"/>
      <c r="FE99" s="143"/>
      <c r="FF99" s="143"/>
      <c r="FG99" s="143"/>
      <c r="FH99" s="143"/>
      <c r="FI99" s="143"/>
      <c r="FJ99" s="143"/>
      <c r="FK99" s="143"/>
      <c r="FL99" s="143"/>
      <c r="FM99" s="143"/>
      <c r="FN99" s="143"/>
      <c r="FO99" s="143"/>
      <c r="FP99" s="143"/>
      <c r="FQ99" s="143"/>
      <c r="FR99" s="143"/>
      <c r="FS99" s="143"/>
      <c r="FT99" s="143"/>
      <c r="FU99" s="143"/>
      <c r="FV99" s="143"/>
      <c r="FW99" s="143"/>
      <c r="FX99" s="143"/>
      <c r="FY99" s="143"/>
      <c r="FZ99" s="143"/>
      <c r="GA99" s="143"/>
      <c r="GB99" s="143"/>
      <c r="GC99" s="143"/>
      <c r="GD99" s="143"/>
      <c r="GE99" s="143"/>
      <c r="GF99" s="143"/>
      <c r="GG99" s="143"/>
      <c r="GH99" s="143"/>
      <c r="GI99" s="143"/>
      <c r="GJ99" s="143"/>
      <c r="GK99" s="143"/>
      <c r="GL99" s="143"/>
      <c r="GM99" s="143"/>
      <c r="GN99" s="143"/>
      <c r="GO99" s="143"/>
      <c r="GP99" s="143"/>
      <c r="GQ99" s="143"/>
      <c r="GR99" s="143"/>
      <c r="GS99" s="143"/>
      <c r="GT99" s="143"/>
      <c r="GU99" s="143"/>
      <c r="GV99" s="143"/>
      <c r="GW99" s="143"/>
      <c r="GX99" s="143"/>
      <c r="GY99" s="143"/>
      <c r="GZ99" s="143"/>
      <c r="HA99" s="143"/>
      <c r="HB99" s="143"/>
      <c r="HC99" s="143"/>
      <c r="HD99" s="143"/>
      <c r="HE99" s="143"/>
      <c r="HF99" s="143"/>
      <c r="HG99" s="143"/>
      <c r="HH99" s="143"/>
      <c r="HI99" s="143"/>
      <c r="HJ99" s="143"/>
      <c r="HK99" s="143"/>
      <c r="HL99" s="143"/>
      <c r="HM99" s="143"/>
      <c r="HN99" s="143"/>
      <c r="HO99" s="143"/>
      <c r="HP99" s="143"/>
      <c r="HQ99" s="143"/>
      <c r="HR99" s="143"/>
      <c r="HS99" s="143"/>
      <c r="HT99" s="143"/>
      <c r="HU99" s="143"/>
      <c r="HV99" s="143"/>
      <c r="HW99" s="143"/>
      <c r="HX99" s="143"/>
      <c r="HY99" s="143"/>
      <c r="HZ99" s="143"/>
      <c r="IA99" s="143"/>
      <c r="IB99" s="143"/>
      <c r="IC99" s="143"/>
      <c r="ID99" s="143"/>
      <c r="IE99" s="143"/>
      <c r="IF99" s="143"/>
      <c r="IG99" s="143"/>
      <c r="IH99" s="143"/>
      <c r="II99" s="143"/>
      <c r="IJ99" s="143"/>
      <c r="IK99" s="143"/>
      <c r="IL99" s="143"/>
      <c r="IM99" s="143"/>
      <c r="IN99" s="143"/>
      <c r="IO99" s="143"/>
      <c r="IP99" s="143"/>
      <c r="IQ99" s="143"/>
      <c r="IR99" s="143"/>
      <c r="IS99" s="143"/>
      <c r="IT99" s="143"/>
      <c r="IU99" s="143"/>
      <c r="IV99" s="143"/>
      <c r="IW99" s="143"/>
    </row>
    <row r="100" spans="1:257" x14ac:dyDescent="0.25">
      <c r="A100" s="465"/>
      <c r="B100" s="466"/>
      <c r="C100" s="466"/>
      <c r="D100" s="466"/>
      <c r="E100" s="466"/>
      <c r="F100" s="466"/>
      <c r="G100" s="457"/>
      <c r="H100" s="7"/>
      <c r="I100" s="132">
        <v>0</v>
      </c>
      <c r="K100" s="143"/>
      <c r="L100" s="143"/>
      <c r="M100" s="143"/>
      <c r="N100" s="143"/>
      <c r="O100" s="143"/>
      <c r="P100" s="164"/>
      <c r="Q100" s="164"/>
      <c r="R100" s="164"/>
      <c r="S100" s="164"/>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c r="DC100" s="143"/>
      <c r="DD100" s="143"/>
      <c r="DE100" s="143"/>
      <c r="DF100" s="143"/>
      <c r="DG100" s="143"/>
      <c r="DH100" s="143"/>
      <c r="DI100" s="143"/>
      <c r="DJ100" s="143"/>
      <c r="DK100" s="143"/>
      <c r="DL100" s="143"/>
      <c r="DM100" s="143"/>
      <c r="DN100" s="143"/>
      <c r="DO100" s="143"/>
      <c r="DP100" s="143"/>
      <c r="DQ100" s="143"/>
      <c r="DR100" s="143"/>
      <c r="DS100" s="143"/>
      <c r="DT100" s="143"/>
      <c r="DU100" s="143"/>
      <c r="DV100" s="143"/>
      <c r="DW100" s="143"/>
      <c r="DX100" s="143"/>
      <c r="DY100" s="143"/>
      <c r="DZ100" s="143"/>
      <c r="EA100" s="143"/>
      <c r="EB100" s="143"/>
      <c r="EC100" s="143"/>
      <c r="ED100" s="143"/>
      <c r="EE100" s="143"/>
      <c r="EF100" s="143"/>
      <c r="EG100" s="143"/>
      <c r="EH100" s="143"/>
      <c r="EI100" s="143"/>
      <c r="EJ100" s="143"/>
      <c r="EK100" s="143"/>
      <c r="EL100" s="143"/>
      <c r="EM100" s="143"/>
      <c r="EN100" s="143"/>
      <c r="EO100" s="143"/>
      <c r="EP100" s="143"/>
      <c r="EQ100" s="143"/>
      <c r="ER100" s="143"/>
      <c r="ES100" s="143"/>
      <c r="ET100" s="143"/>
      <c r="EU100" s="143"/>
      <c r="EV100" s="143"/>
      <c r="EW100" s="143"/>
      <c r="EX100" s="143"/>
      <c r="EY100" s="143"/>
      <c r="EZ100" s="143"/>
      <c r="FA100" s="143"/>
      <c r="FB100" s="143"/>
      <c r="FC100" s="143"/>
      <c r="FD100" s="143"/>
      <c r="FE100" s="143"/>
      <c r="FF100" s="143"/>
      <c r="FG100" s="143"/>
      <c r="FH100" s="143"/>
      <c r="FI100" s="143"/>
      <c r="FJ100" s="143"/>
      <c r="FK100" s="143"/>
      <c r="FL100" s="143"/>
      <c r="FM100" s="143"/>
      <c r="FN100" s="143"/>
      <c r="FO100" s="143"/>
      <c r="FP100" s="143"/>
      <c r="FQ100" s="143"/>
      <c r="FR100" s="143"/>
      <c r="FS100" s="143"/>
      <c r="FT100" s="143"/>
      <c r="FU100" s="143"/>
      <c r="FV100" s="143"/>
      <c r="FW100" s="143"/>
      <c r="FX100" s="143"/>
      <c r="FY100" s="143"/>
      <c r="FZ100" s="143"/>
      <c r="GA100" s="143"/>
      <c r="GB100" s="143"/>
      <c r="GC100" s="143"/>
      <c r="GD100" s="143"/>
      <c r="GE100" s="143"/>
      <c r="GF100" s="143"/>
      <c r="GG100" s="143"/>
      <c r="GH100" s="143"/>
      <c r="GI100" s="143"/>
      <c r="GJ100" s="143"/>
      <c r="GK100" s="143"/>
      <c r="GL100" s="143"/>
      <c r="GM100" s="143"/>
      <c r="GN100" s="143"/>
      <c r="GO100" s="143"/>
      <c r="GP100" s="143"/>
      <c r="GQ100" s="143"/>
      <c r="GR100" s="143"/>
      <c r="GS100" s="143"/>
      <c r="GT100" s="143"/>
      <c r="GU100" s="143"/>
      <c r="GV100" s="143"/>
      <c r="GW100" s="143"/>
      <c r="GX100" s="143"/>
      <c r="GY100" s="143"/>
      <c r="GZ100" s="143"/>
      <c r="HA100" s="143"/>
      <c r="HB100" s="143"/>
      <c r="HC100" s="143"/>
      <c r="HD100" s="143"/>
      <c r="HE100" s="143"/>
      <c r="HF100" s="143"/>
      <c r="HG100" s="143"/>
      <c r="HH100" s="143"/>
      <c r="HI100" s="143"/>
      <c r="HJ100" s="143"/>
      <c r="HK100" s="143"/>
      <c r="HL100" s="143"/>
      <c r="HM100" s="143"/>
      <c r="HN100" s="143"/>
      <c r="HO100" s="143"/>
      <c r="HP100" s="143"/>
      <c r="HQ100" s="143"/>
      <c r="HR100" s="143"/>
      <c r="HS100" s="143"/>
      <c r="HT100" s="143"/>
      <c r="HU100" s="143"/>
      <c r="HV100" s="143"/>
      <c r="HW100" s="143"/>
      <c r="HX100" s="143"/>
      <c r="HY100" s="143"/>
      <c r="HZ100" s="143"/>
      <c r="IA100" s="143"/>
      <c r="IB100" s="143"/>
      <c r="IC100" s="143"/>
      <c r="ID100" s="143"/>
      <c r="IE100" s="143"/>
      <c r="IF100" s="143"/>
      <c r="IG100" s="143"/>
      <c r="IH100" s="143"/>
      <c r="II100" s="143"/>
      <c r="IJ100" s="143"/>
      <c r="IK100" s="143"/>
      <c r="IL100" s="143"/>
      <c r="IM100" s="143"/>
      <c r="IN100" s="143"/>
      <c r="IO100" s="143"/>
      <c r="IP100" s="143"/>
      <c r="IQ100" s="143"/>
      <c r="IR100" s="143"/>
      <c r="IS100" s="143"/>
      <c r="IT100" s="143"/>
      <c r="IU100" s="143"/>
      <c r="IV100" s="143"/>
      <c r="IW100" s="143"/>
    </row>
    <row r="101" spans="1:257" x14ac:dyDescent="0.25">
      <c r="A101" s="465"/>
      <c r="B101" s="466"/>
      <c r="C101" s="466"/>
      <c r="D101" s="466"/>
      <c r="E101" s="466"/>
      <c r="F101" s="466"/>
      <c r="G101" s="457"/>
      <c r="H101" s="7"/>
      <c r="I101" s="132">
        <v>0</v>
      </c>
      <c r="K101" s="143"/>
      <c r="L101" s="143"/>
      <c r="M101" s="143"/>
      <c r="N101" s="143"/>
      <c r="O101" s="143"/>
      <c r="P101" s="164"/>
      <c r="Q101" s="164"/>
      <c r="R101" s="164"/>
      <c r="S101" s="164"/>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3"/>
      <c r="CX101" s="143"/>
      <c r="CY101" s="143"/>
      <c r="CZ101" s="143"/>
      <c r="DA101" s="143"/>
      <c r="DB101" s="143"/>
      <c r="DC101" s="143"/>
      <c r="DD101" s="143"/>
      <c r="DE101" s="143"/>
      <c r="DF101" s="143"/>
      <c r="DG101" s="143"/>
      <c r="DH101" s="143"/>
      <c r="DI101" s="143"/>
      <c r="DJ101" s="143"/>
      <c r="DK101" s="143"/>
      <c r="DL101" s="143"/>
      <c r="DM101" s="143"/>
      <c r="DN101" s="143"/>
      <c r="DO101" s="143"/>
      <c r="DP101" s="143"/>
      <c r="DQ101" s="143"/>
      <c r="DR101" s="143"/>
      <c r="DS101" s="143"/>
      <c r="DT101" s="143"/>
      <c r="DU101" s="143"/>
      <c r="DV101" s="143"/>
      <c r="DW101" s="143"/>
      <c r="DX101" s="143"/>
      <c r="DY101" s="143"/>
      <c r="DZ101" s="143"/>
      <c r="EA101" s="143"/>
      <c r="EB101" s="143"/>
      <c r="EC101" s="143"/>
      <c r="ED101" s="143"/>
      <c r="EE101" s="143"/>
      <c r="EF101" s="143"/>
      <c r="EG101" s="143"/>
      <c r="EH101" s="143"/>
      <c r="EI101" s="143"/>
      <c r="EJ101" s="143"/>
      <c r="EK101" s="143"/>
      <c r="EL101" s="143"/>
      <c r="EM101" s="143"/>
      <c r="EN101" s="143"/>
      <c r="EO101" s="143"/>
      <c r="EP101" s="143"/>
      <c r="EQ101" s="143"/>
      <c r="ER101" s="143"/>
      <c r="ES101" s="143"/>
      <c r="ET101" s="143"/>
      <c r="EU101" s="143"/>
      <c r="EV101" s="143"/>
      <c r="EW101" s="143"/>
      <c r="EX101" s="143"/>
      <c r="EY101" s="143"/>
      <c r="EZ101" s="143"/>
      <c r="FA101" s="143"/>
      <c r="FB101" s="143"/>
      <c r="FC101" s="143"/>
      <c r="FD101" s="143"/>
      <c r="FE101" s="143"/>
      <c r="FF101" s="143"/>
      <c r="FG101" s="143"/>
      <c r="FH101" s="143"/>
      <c r="FI101" s="143"/>
      <c r="FJ101" s="143"/>
      <c r="FK101" s="143"/>
      <c r="FL101" s="143"/>
      <c r="FM101" s="143"/>
      <c r="FN101" s="143"/>
      <c r="FO101" s="143"/>
      <c r="FP101" s="143"/>
      <c r="FQ101" s="143"/>
      <c r="FR101" s="143"/>
      <c r="FS101" s="143"/>
      <c r="FT101" s="143"/>
      <c r="FU101" s="143"/>
      <c r="FV101" s="143"/>
      <c r="FW101" s="143"/>
      <c r="FX101" s="143"/>
      <c r="FY101" s="143"/>
      <c r="FZ101" s="143"/>
      <c r="GA101" s="143"/>
      <c r="GB101" s="143"/>
      <c r="GC101" s="143"/>
      <c r="GD101" s="143"/>
      <c r="GE101" s="143"/>
      <c r="GF101" s="143"/>
      <c r="GG101" s="143"/>
      <c r="GH101" s="143"/>
      <c r="GI101" s="143"/>
      <c r="GJ101" s="143"/>
      <c r="GK101" s="143"/>
      <c r="GL101" s="143"/>
      <c r="GM101" s="143"/>
      <c r="GN101" s="143"/>
      <c r="GO101" s="143"/>
      <c r="GP101" s="143"/>
      <c r="GQ101" s="143"/>
      <c r="GR101" s="143"/>
      <c r="GS101" s="143"/>
      <c r="GT101" s="143"/>
      <c r="GU101" s="143"/>
      <c r="GV101" s="143"/>
      <c r="GW101" s="143"/>
      <c r="GX101" s="143"/>
      <c r="GY101" s="143"/>
      <c r="GZ101" s="143"/>
      <c r="HA101" s="143"/>
      <c r="HB101" s="143"/>
      <c r="HC101" s="143"/>
      <c r="HD101" s="143"/>
      <c r="HE101" s="143"/>
      <c r="HF101" s="143"/>
      <c r="HG101" s="143"/>
      <c r="HH101" s="143"/>
      <c r="HI101" s="143"/>
      <c r="HJ101" s="143"/>
      <c r="HK101" s="143"/>
      <c r="HL101" s="143"/>
      <c r="HM101" s="143"/>
      <c r="HN101" s="143"/>
      <c r="HO101" s="143"/>
      <c r="HP101" s="143"/>
      <c r="HQ101" s="143"/>
      <c r="HR101" s="143"/>
      <c r="HS101" s="143"/>
      <c r="HT101" s="143"/>
      <c r="HU101" s="143"/>
      <c r="HV101" s="143"/>
      <c r="HW101" s="143"/>
      <c r="HX101" s="143"/>
      <c r="HY101" s="143"/>
      <c r="HZ101" s="143"/>
      <c r="IA101" s="143"/>
      <c r="IB101" s="143"/>
      <c r="IC101" s="143"/>
      <c r="ID101" s="143"/>
      <c r="IE101" s="143"/>
      <c r="IF101" s="143"/>
      <c r="IG101" s="143"/>
      <c r="IH101" s="143"/>
      <c r="II101" s="143"/>
      <c r="IJ101" s="143"/>
      <c r="IK101" s="143"/>
      <c r="IL101" s="143"/>
      <c r="IM101" s="143"/>
      <c r="IN101" s="143"/>
      <c r="IO101" s="143"/>
      <c r="IP101" s="143"/>
      <c r="IQ101" s="143"/>
      <c r="IR101" s="143"/>
      <c r="IS101" s="143"/>
      <c r="IT101" s="143"/>
      <c r="IU101" s="143"/>
      <c r="IV101" s="143"/>
      <c r="IW101" s="143"/>
    </row>
    <row r="102" spans="1:257" x14ac:dyDescent="0.25">
      <c r="A102" s="465"/>
      <c r="B102" s="466"/>
      <c r="C102" s="466"/>
      <c r="D102" s="466"/>
      <c r="E102" s="466"/>
      <c r="F102" s="466"/>
      <c r="G102" s="457"/>
      <c r="H102" s="7"/>
      <c r="I102" s="132">
        <v>0</v>
      </c>
      <c r="K102" s="143"/>
      <c r="L102" s="143"/>
      <c r="M102" s="143"/>
      <c r="N102" s="143"/>
      <c r="O102" s="143"/>
      <c r="P102" s="164"/>
      <c r="Q102" s="164"/>
      <c r="R102" s="164"/>
      <c r="S102" s="164"/>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43"/>
      <c r="DF102" s="143"/>
      <c r="DG102" s="143"/>
      <c r="DH102" s="143"/>
      <c r="DI102" s="143"/>
      <c r="DJ102" s="143"/>
      <c r="DK102" s="143"/>
      <c r="DL102" s="143"/>
      <c r="DM102" s="143"/>
      <c r="DN102" s="143"/>
      <c r="DO102" s="143"/>
      <c r="DP102" s="143"/>
      <c r="DQ102" s="143"/>
      <c r="DR102" s="143"/>
      <c r="DS102" s="143"/>
      <c r="DT102" s="143"/>
      <c r="DU102" s="143"/>
      <c r="DV102" s="143"/>
      <c r="DW102" s="143"/>
      <c r="DX102" s="143"/>
      <c r="DY102" s="143"/>
      <c r="DZ102" s="143"/>
      <c r="EA102" s="143"/>
      <c r="EB102" s="143"/>
      <c r="EC102" s="143"/>
      <c r="ED102" s="143"/>
      <c r="EE102" s="143"/>
      <c r="EF102" s="143"/>
      <c r="EG102" s="143"/>
      <c r="EH102" s="143"/>
      <c r="EI102" s="143"/>
      <c r="EJ102" s="143"/>
      <c r="EK102" s="143"/>
      <c r="EL102" s="143"/>
      <c r="EM102" s="143"/>
      <c r="EN102" s="143"/>
      <c r="EO102" s="143"/>
      <c r="EP102" s="143"/>
      <c r="EQ102" s="143"/>
      <c r="ER102" s="143"/>
      <c r="ES102" s="143"/>
      <c r="ET102" s="143"/>
      <c r="EU102" s="143"/>
      <c r="EV102" s="143"/>
      <c r="EW102" s="143"/>
      <c r="EX102" s="143"/>
      <c r="EY102" s="143"/>
      <c r="EZ102" s="143"/>
      <c r="FA102" s="143"/>
      <c r="FB102" s="143"/>
      <c r="FC102" s="143"/>
      <c r="FD102" s="143"/>
      <c r="FE102" s="143"/>
      <c r="FF102" s="143"/>
      <c r="FG102" s="143"/>
      <c r="FH102" s="143"/>
      <c r="FI102" s="143"/>
      <c r="FJ102" s="143"/>
      <c r="FK102" s="143"/>
      <c r="FL102" s="143"/>
      <c r="FM102" s="143"/>
      <c r="FN102" s="143"/>
      <c r="FO102" s="143"/>
      <c r="FP102" s="143"/>
      <c r="FQ102" s="143"/>
      <c r="FR102" s="143"/>
      <c r="FS102" s="143"/>
      <c r="FT102" s="143"/>
      <c r="FU102" s="143"/>
      <c r="FV102" s="143"/>
      <c r="FW102" s="143"/>
      <c r="FX102" s="143"/>
      <c r="FY102" s="143"/>
      <c r="FZ102" s="143"/>
      <c r="GA102" s="143"/>
      <c r="GB102" s="143"/>
      <c r="GC102" s="143"/>
      <c r="GD102" s="143"/>
      <c r="GE102" s="143"/>
      <c r="GF102" s="143"/>
      <c r="GG102" s="143"/>
      <c r="GH102" s="143"/>
      <c r="GI102" s="143"/>
      <c r="GJ102" s="143"/>
      <c r="GK102" s="143"/>
      <c r="GL102" s="143"/>
      <c r="GM102" s="143"/>
      <c r="GN102" s="143"/>
      <c r="GO102" s="143"/>
      <c r="GP102" s="143"/>
      <c r="GQ102" s="143"/>
      <c r="GR102" s="143"/>
      <c r="GS102" s="143"/>
      <c r="GT102" s="143"/>
      <c r="GU102" s="143"/>
      <c r="GV102" s="143"/>
      <c r="GW102" s="143"/>
      <c r="GX102" s="143"/>
      <c r="GY102" s="143"/>
      <c r="GZ102" s="143"/>
      <c r="HA102" s="143"/>
      <c r="HB102" s="143"/>
      <c r="HC102" s="143"/>
      <c r="HD102" s="143"/>
      <c r="HE102" s="143"/>
      <c r="HF102" s="143"/>
      <c r="HG102" s="143"/>
      <c r="HH102" s="143"/>
      <c r="HI102" s="143"/>
      <c r="HJ102" s="143"/>
      <c r="HK102" s="143"/>
      <c r="HL102" s="143"/>
      <c r="HM102" s="143"/>
      <c r="HN102" s="143"/>
      <c r="HO102" s="143"/>
      <c r="HP102" s="143"/>
      <c r="HQ102" s="143"/>
      <c r="HR102" s="143"/>
      <c r="HS102" s="143"/>
      <c r="HT102" s="143"/>
      <c r="HU102" s="143"/>
      <c r="HV102" s="143"/>
      <c r="HW102" s="143"/>
      <c r="HX102" s="143"/>
      <c r="HY102" s="143"/>
      <c r="HZ102" s="143"/>
      <c r="IA102" s="143"/>
      <c r="IB102" s="143"/>
      <c r="IC102" s="143"/>
      <c r="ID102" s="143"/>
      <c r="IE102" s="143"/>
      <c r="IF102" s="143"/>
      <c r="IG102" s="143"/>
      <c r="IH102" s="143"/>
      <c r="II102" s="143"/>
      <c r="IJ102" s="143"/>
      <c r="IK102" s="143"/>
      <c r="IL102" s="143"/>
      <c r="IM102" s="143"/>
      <c r="IN102" s="143"/>
      <c r="IO102" s="143"/>
      <c r="IP102" s="143"/>
      <c r="IQ102" s="143"/>
      <c r="IR102" s="143"/>
      <c r="IS102" s="143"/>
      <c r="IT102" s="143"/>
      <c r="IU102" s="143"/>
      <c r="IV102" s="143"/>
      <c r="IW102" s="143"/>
    </row>
    <row r="103" spans="1:257" x14ac:dyDescent="0.25">
      <c r="A103" s="465"/>
      <c r="B103" s="466"/>
      <c r="C103" s="466"/>
      <c r="D103" s="466"/>
      <c r="E103" s="466"/>
      <c r="F103" s="466"/>
      <c r="G103" s="457"/>
      <c r="H103" s="7"/>
      <c r="I103" s="132">
        <v>0</v>
      </c>
      <c r="K103" s="143"/>
      <c r="L103" s="143"/>
      <c r="M103" s="143"/>
      <c r="N103" s="143"/>
      <c r="O103" s="143"/>
      <c r="P103" s="164"/>
      <c r="Q103" s="164"/>
      <c r="R103" s="164"/>
      <c r="S103" s="164"/>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c r="CN103" s="143"/>
      <c r="CO103" s="143"/>
      <c r="CP103" s="143"/>
      <c r="CQ103" s="143"/>
      <c r="CR103" s="143"/>
      <c r="CS103" s="143"/>
      <c r="CT103" s="143"/>
      <c r="CU103" s="143"/>
      <c r="CV103" s="143"/>
      <c r="CW103" s="143"/>
      <c r="CX103" s="143"/>
      <c r="CY103" s="143"/>
      <c r="CZ103" s="143"/>
      <c r="DA103" s="143"/>
      <c r="DB103" s="143"/>
      <c r="DC103" s="143"/>
      <c r="DD103" s="143"/>
      <c r="DE103" s="143"/>
      <c r="DF103" s="143"/>
      <c r="DG103" s="143"/>
      <c r="DH103" s="143"/>
      <c r="DI103" s="143"/>
      <c r="DJ103" s="143"/>
      <c r="DK103" s="143"/>
      <c r="DL103" s="143"/>
      <c r="DM103" s="143"/>
      <c r="DN103" s="143"/>
      <c r="DO103" s="143"/>
      <c r="DP103" s="143"/>
      <c r="DQ103" s="143"/>
      <c r="DR103" s="143"/>
      <c r="DS103" s="143"/>
      <c r="DT103" s="143"/>
      <c r="DU103" s="143"/>
      <c r="DV103" s="143"/>
      <c r="DW103" s="143"/>
      <c r="DX103" s="143"/>
      <c r="DY103" s="143"/>
      <c r="DZ103" s="143"/>
      <c r="EA103" s="143"/>
      <c r="EB103" s="143"/>
      <c r="EC103" s="143"/>
      <c r="ED103" s="143"/>
      <c r="EE103" s="143"/>
      <c r="EF103" s="143"/>
      <c r="EG103" s="143"/>
      <c r="EH103" s="143"/>
      <c r="EI103" s="143"/>
      <c r="EJ103" s="143"/>
      <c r="EK103" s="143"/>
      <c r="EL103" s="143"/>
      <c r="EM103" s="143"/>
      <c r="EN103" s="143"/>
      <c r="EO103" s="143"/>
      <c r="EP103" s="143"/>
      <c r="EQ103" s="143"/>
      <c r="ER103" s="143"/>
      <c r="ES103" s="143"/>
      <c r="ET103" s="143"/>
      <c r="EU103" s="143"/>
      <c r="EV103" s="143"/>
      <c r="EW103" s="143"/>
      <c r="EX103" s="143"/>
      <c r="EY103" s="143"/>
      <c r="EZ103" s="143"/>
      <c r="FA103" s="143"/>
      <c r="FB103" s="143"/>
      <c r="FC103" s="143"/>
      <c r="FD103" s="143"/>
      <c r="FE103" s="143"/>
      <c r="FF103" s="143"/>
      <c r="FG103" s="143"/>
      <c r="FH103" s="143"/>
      <c r="FI103" s="143"/>
      <c r="FJ103" s="143"/>
      <c r="FK103" s="143"/>
      <c r="FL103" s="143"/>
      <c r="FM103" s="143"/>
      <c r="FN103" s="143"/>
      <c r="FO103" s="143"/>
      <c r="FP103" s="143"/>
      <c r="FQ103" s="143"/>
      <c r="FR103" s="143"/>
      <c r="FS103" s="143"/>
      <c r="FT103" s="143"/>
      <c r="FU103" s="143"/>
      <c r="FV103" s="143"/>
      <c r="FW103" s="143"/>
      <c r="FX103" s="143"/>
      <c r="FY103" s="143"/>
      <c r="FZ103" s="143"/>
      <c r="GA103" s="143"/>
      <c r="GB103" s="143"/>
      <c r="GC103" s="143"/>
      <c r="GD103" s="143"/>
      <c r="GE103" s="143"/>
      <c r="GF103" s="143"/>
      <c r="GG103" s="143"/>
      <c r="GH103" s="143"/>
      <c r="GI103" s="143"/>
      <c r="GJ103" s="143"/>
      <c r="GK103" s="143"/>
      <c r="GL103" s="143"/>
      <c r="GM103" s="143"/>
      <c r="GN103" s="143"/>
      <c r="GO103" s="143"/>
      <c r="GP103" s="143"/>
      <c r="GQ103" s="143"/>
      <c r="GR103" s="143"/>
      <c r="GS103" s="143"/>
      <c r="GT103" s="143"/>
      <c r="GU103" s="143"/>
      <c r="GV103" s="143"/>
      <c r="GW103" s="143"/>
      <c r="GX103" s="143"/>
      <c r="GY103" s="143"/>
      <c r="GZ103" s="143"/>
      <c r="HA103" s="143"/>
      <c r="HB103" s="143"/>
      <c r="HC103" s="143"/>
      <c r="HD103" s="143"/>
      <c r="HE103" s="143"/>
      <c r="HF103" s="143"/>
      <c r="HG103" s="143"/>
      <c r="HH103" s="143"/>
      <c r="HI103" s="143"/>
      <c r="HJ103" s="143"/>
      <c r="HK103" s="143"/>
      <c r="HL103" s="143"/>
      <c r="HM103" s="143"/>
      <c r="HN103" s="143"/>
      <c r="HO103" s="143"/>
      <c r="HP103" s="143"/>
      <c r="HQ103" s="143"/>
      <c r="HR103" s="143"/>
      <c r="HS103" s="143"/>
      <c r="HT103" s="143"/>
      <c r="HU103" s="143"/>
      <c r="HV103" s="143"/>
      <c r="HW103" s="143"/>
      <c r="HX103" s="143"/>
      <c r="HY103" s="143"/>
      <c r="HZ103" s="143"/>
      <c r="IA103" s="143"/>
      <c r="IB103" s="143"/>
      <c r="IC103" s="143"/>
      <c r="ID103" s="143"/>
      <c r="IE103" s="143"/>
      <c r="IF103" s="143"/>
      <c r="IG103" s="143"/>
      <c r="IH103" s="143"/>
      <c r="II103" s="143"/>
      <c r="IJ103" s="143"/>
      <c r="IK103" s="143"/>
      <c r="IL103" s="143"/>
      <c r="IM103" s="143"/>
      <c r="IN103" s="143"/>
      <c r="IO103" s="143"/>
      <c r="IP103" s="143"/>
      <c r="IQ103" s="143"/>
      <c r="IR103" s="143"/>
      <c r="IS103" s="143"/>
      <c r="IT103" s="143"/>
      <c r="IU103" s="143"/>
      <c r="IV103" s="143"/>
      <c r="IW103" s="143"/>
    </row>
    <row r="104" spans="1:257" x14ac:dyDescent="0.25">
      <c r="A104" s="465"/>
      <c r="B104" s="466"/>
      <c r="C104" s="466"/>
      <c r="D104" s="466"/>
      <c r="E104" s="466"/>
      <c r="F104" s="466"/>
      <c r="G104" s="457"/>
      <c r="H104" s="7"/>
      <c r="I104" s="132">
        <v>0</v>
      </c>
      <c r="K104" s="143"/>
      <c r="L104" s="143"/>
      <c r="M104" s="143"/>
      <c r="N104" s="143"/>
      <c r="O104" s="143"/>
      <c r="P104" s="164"/>
      <c r="Q104" s="164"/>
      <c r="R104" s="164"/>
      <c r="S104" s="164"/>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43"/>
      <c r="DF104" s="143"/>
      <c r="DG104" s="143"/>
      <c r="DH104" s="143"/>
      <c r="DI104" s="143"/>
      <c r="DJ104" s="143"/>
      <c r="DK104" s="143"/>
      <c r="DL104" s="143"/>
      <c r="DM104" s="143"/>
      <c r="DN104" s="143"/>
      <c r="DO104" s="143"/>
      <c r="DP104" s="143"/>
      <c r="DQ104" s="143"/>
      <c r="DR104" s="143"/>
      <c r="DS104" s="143"/>
      <c r="DT104" s="143"/>
      <c r="DU104" s="143"/>
      <c r="DV104" s="143"/>
      <c r="DW104" s="143"/>
      <c r="DX104" s="143"/>
      <c r="DY104" s="143"/>
      <c r="DZ104" s="143"/>
      <c r="EA104" s="143"/>
      <c r="EB104" s="143"/>
      <c r="EC104" s="143"/>
      <c r="ED104" s="143"/>
      <c r="EE104" s="143"/>
      <c r="EF104" s="143"/>
      <c r="EG104" s="143"/>
      <c r="EH104" s="143"/>
      <c r="EI104" s="143"/>
      <c r="EJ104" s="143"/>
      <c r="EK104" s="143"/>
      <c r="EL104" s="143"/>
      <c r="EM104" s="143"/>
      <c r="EN104" s="143"/>
      <c r="EO104" s="143"/>
      <c r="EP104" s="143"/>
      <c r="EQ104" s="143"/>
      <c r="ER104" s="143"/>
      <c r="ES104" s="143"/>
      <c r="ET104" s="143"/>
      <c r="EU104" s="143"/>
      <c r="EV104" s="143"/>
      <c r="EW104" s="143"/>
      <c r="EX104" s="143"/>
      <c r="EY104" s="143"/>
      <c r="EZ104" s="143"/>
      <c r="FA104" s="143"/>
      <c r="FB104" s="143"/>
      <c r="FC104" s="143"/>
      <c r="FD104" s="143"/>
      <c r="FE104" s="143"/>
      <c r="FF104" s="143"/>
      <c r="FG104" s="143"/>
      <c r="FH104" s="143"/>
      <c r="FI104" s="143"/>
      <c r="FJ104" s="143"/>
      <c r="FK104" s="143"/>
      <c r="FL104" s="143"/>
      <c r="FM104" s="143"/>
      <c r="FN104" s="143"/>
      <c r="FO104" s="143"/>
      <c r="FP104" s="143"/>
      <c r="FQ104" s="143"/>
      <c r="FR104" s="143"/>
      <c r="FS104" s="143"/>
      <c r="FT104" s="143"/>
      <c r="FU104" s="143"/>
      <c r="FV104" s="143"/>
      <c r="FW104" s="143"/>
      <c r="FX104" s="143"/>
      <c r="FY104" s="143"/>
      <c r="FZ104" s="143"/>
      <c r="GA104" s="143"/>
      <c r="GB104" s="143"/>
      <c r="GC104" s="143"/>
      <c r="GD104" s="143"/>
      <c r="GE104" s="143"/>
      <c r="GF104" s="143"/>
      <c r="GG104" s="143"/>
      <c r="GH104" s="143"/>
      <c r="GI104" s="143"/>
      <c r="GJ104" s="143"/>
      <c r="GK104" s="143"/>
      <c r="GL104" s="143"/>
      <c r="GM104" s="143"/>
      <c r="GN104" s="143"/>
      <c r="GO104" s="143"/>
      <c r="GP104" s="143"/>
      <c r="GQ104" s="143"/>
      <c r="GR104" s="143"/>
      <c r="GS104" s="143"/>
      <c r="GT104" s="143"/>
      <c r="GU104" s="143"/>
      <c r="GV104" s="143"/>
      <c r="GW104" s="143"/>
      <c r="GX104" s="143"/>
      <c r="GY104" s="143"/>
      <c r="GZ104" s="143"/>
      <c r="HA104" s="143"/>
      <c r="HB104" s="143"/>
      <c r="HC104" s="143"/>
      <c r="HD104" s="143"/>
      <c r="HE104" s="143"/>
      <c r="HF104" s="143"/>
      <c r="HG104" s="143"/>
      <c r="HH104" s="143"/>
      <c r="HI104" s="143"/>
      <c r="HJ104" s="143"/>
      <c r="HK104" s="143"/>
      <c r="HL104" s="143"/>
      <c r="HM104" s="143"/>
      <c r="HN104" s="143"/>
      <c r="HO104" s="143"/>
      <c r="HP104" s="143"/>
      <c r="HQ104" s="143"/>
      <c r="HR104" s="143"/>
      <c r="HS104" s="143"/>
      <c r="HT104" s="143"/>
      <c r="HU104" s="143"/>
      <c r="HV104" s="143"/>
      <c r="HW104" s="143"/>
      <c r="HX104" s="143"/>
      <c r="HY104" s="143"/>
      <c r="HZ104" s="143"/>
      <c r="IA104" s="143"/>
      <c r="IB104" s="143"/>
      <c r="IC104" s="143"/>
      <c r="ID104" s="143"/>
      <c r="IE104" s="143"/>
      <c r="IF104" s="143"/>
      <c r="IG104" s="143"/>
      <c r="IH104" s="143"/>
      <c r="II104" s="143"/>
      <c r="IJ104" s="143"/>
      <c r="IK104" s="143"/>
      <c r="IL104" s="143"/>
      <c r="IM104" s="143"/>
      <c r="IN104" s="143"/>
      <c r="IO104" s="143"/>
      <c r="IP104" s="143"/>
      <c r="IQ104" s="143"/>
      <c r="IR104" s="143"/>
      <c r="IS104" s="143"/>
      <c r="IT104" s="143"/>
      <c r="IU104" s="143"/>
      <c r="IV104" s="143"/>
      <c r="IW104" s="143"/>
    </row>
    <row r="105" spans="1:257" x14ac:dyDescent="0.25">
      <c r="A105" s="465"/>
      <c r="B105" s="466"/>
      <c r="C105" s="466"/>
      <c r="D105" s="466"/>
      <c r="E105" s="466"/>
      <c r="F105" s="466"/>
      <c r="G105" s="457"/>
      <c r="H105" s="7"/>
      <c r="I105" s="132">
        <v>0</v>
      </c>
      <c r="K105" s="143"/>
      <c r="L105" s="143"/>
      <c r="M105" s="143"/>
      <c r="N105" s="143"/>
      <c r="O105" s="143"/>
      <c r="P105" s="164"/>
      <c r="Q105" s="164"/>
      <c r="R105" s="164"/>
      <c r="S105" s="164"/>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143"/>
      <c r="CY105" s="143"/>
      <c r="CZ105" s="143"/>
      <c r="DA105" s="143"/>
      <c r="DB105" s="143"/>
      <c r="DC105" s="143"/>
      <c r="DD105" s="143"/>
      <c r="DE105" s="143"/>
      <c r="DF105" s="143"/>
      <c r="DG105" s="143"/>
      <c r="DH105" s="143"/>
      <c r="DI105" s="143"/>
      <c r="DJ105" s="143"/>
      <c r="DK105" s="143"/>
      <c r="DL105" s="143"/>
      <c r="DM105" s="143"/>
      <c r="DN105" s="143"/>
      <c r="DO105" s="143"/>
      <c r="DP105" s="143"/>
      <c r="DQ105" s="143"/>
      <c r="DR105" s="143"/>
      <c r="DS105" s="143"/>
      <c r="DT105" s="143"/>
      <c r="DU105" s="143"/>
      <c r="DV105" s="143"/>
      <c r="DW105" s="143"/>
      <c r="DX105" s="143"/>
      <c r="DY105" s="143"/>
      <c r="DZ105" s="143"/>
      <c r="EA105" s="143"/>
      <c r="EB105" s="143"/>
      <c r="EC105" s="143"/>
      <c r="ED105" s="143"/>
      <c r="EE105" s="143"/>
      <c r="EF105" s="143"/>
      <c r="EG105" s="143"/>
      <c r="EH105" s="143"/>
      <c r="EI105" s="143"/>
      <c r="EJ105" s="143"/>
      <c r="EK105" s="143"/>
      <c r="EL105" s="143"/>
      <c r="EM105" s="143"/>
      <c r="EN105" s="143"/>
      <c r="EO105" s="143"/>
      <c r="EP105" s="143"/>
      <c r="EQ105" s="143"/>
      <c r="ER105" s="143"/>
      <c r="ES105" s="143"/>
      <c r="ET105" s="143"/>
      <c r="EU105" s="143"/>
      <c r="EV105" s="143"/>
      <c r="EW105" s="143"/>
      <c r="EX105" s="143"/>
      <c r="EY105" s="143"/>
      <c r="EZ105" s="143"/>
      <c r="FA105" s="143"/>
      <c r="FB105" s="143"/>
      <c r="FC105" s="143"/>
      <c r="FD105" s="143"/>
      <c r="FE105" s="143"/>
      <c r="FF105" s="143"/>
      <c r="FG105" s="143"/>
      <c r="FH105" s="143"/>
      <c r="FI105" s="143"/>
      <c r="FJ105" s="143"/>
      <c r="FK105" s="143"/>
      <c r="FL105" s="143"/>
      <c r="FM105" s="143"/>
      <c r="FN105" s="143"/>
      <c r="FO105" s="143"/>
      <c r="FP105" s="143"/>
      <c r="FQ105" s="143"/>
      <c r="FR105" s="143"/>
      <c r="FS105" s="143"/>
      <c r="FT105" s="143"/>
      <c r="FU105" s="143"/>
      <c r="FV105" s="143"/>
      <c r="FW105" s="143"/>
      <c r="FX105" s="143"/>
      <c r="FY105" s="143"/>
      <c r="FZ105" s="143"/>
      <c r="GA105" s="143"/>
      <c r="GB105" s="143"/>
      <c r="GC105" s="143"/>
      <c r="GD105" s="143"/>
      <c r="GE105" s="143"/>
      <c r="GF105" s="143"/>
      <c r="GG105" s="143"/>
      <c r="GH105" s="143"/>
      <c r="GI105" s="143"/>
      <c r="GJ105" s="143"/>
      <c r="GK105" s="143"/>
      <c r="GL105" s="143"/>
      <c r="GM105" s="143"/>
      <c r="GN105" s="143"/>
      <c r="GO105" s="143"/>
      <c r="GP105" s="143"/>
      <c r="GQ105" s="143"/>
      <c r="GR105" s="143"/>
      <c r="GS105" s="143"/>
      <c r="GT105" s="143"/>
      <c r="GU105" s="143"/>
      <c r="GV105" s="143"/>
      <c r="GW105" s="143"/>
      <c r="GX105" s="143"/>
      <c r="GY105" s="143"/>
      <c r="GZ105" s="143"/>
      <c r="HA105" s="143"/>
      <c r="HB105" s="143"/>
      <c r="HC105" s="143"/>
      <c r="HD105" s="143"/>
      <c r="HE105" s="143"/>
      <c r="HF105" s="143"/>
      <c r="HG105" s="143"/>
      <c r="HH105" s="143"/>
      <c r="HI105" s="143"/>
      <c r="HJ105" s="143"/>
      <c r="HK105" s="143"/>
      <c r="HL105" s="143"/>
      <c r="HM105" s="143"/>
      <c r="HN105" s="143"/>
      <c r="HO105" s="143"/>
      <c r="HP105" s="143"/>
      <c r="HQ105" s="143"/>
      <c r="HR105" s="143"/>
      <c r="HS105" s="143"/>
      <c r="HT105" s="143"/>
      <c r="HU105" s="143"/>
      <c r="HV105" s="143"/>
      <c r="HW105" s="143"/>
      <c r="HX105" s="143"/>
      <c r="HY105" s="143"/>
      <c r="HZ105" s="143"/>
      <c r="IA105" s="143"/>
      <c r="IB105" s="143"/>
      <c r="IC105" s="143"/>
      <c r="ID105" s="143"/>
      <c r="IE105" s="143"/>
      <c r="IF105" s="143"/>
      <c r="IG105" s="143"/>
      <c r="IH105" s="143"/>
      <c r="II105" s="143"/>
      <c r="IJ105" s="143"/>
      <c r="IK105" s="143"/>
      <c r="IL105" s="143"/>
      <c r="IM105" s="143"/>
      <c r="IN105" s="143"/>
      <c r="IO105" s="143"/>
      <c r="IP105" s="143"/>
      <c r="IQ105" s="143"/>
      <c r="IR105" s="143"/>
      <c r="IS105" s="143"/>
      <c r="IT105" s="143"/>
      <c r="IU105" s="143"/>
      <c r="IV105" s="143"/>
      <c r="IW105" s="143"/>
    </row>
    <row r="106" spans="1:257" x14ac:dyDescent="0.25">
      <c r="A106" s="465"/>
      <c r="B106" s="466"/>
      <c r="C106" s="466"/>
      <c r="D106" s="466"/>
      <c r="E106" s="466"/>
      <c r="F106" s="466"/>
      <c r="G106" s="457"/>
      <c r="H106" s="7"/>
      <c r="I106" s="132">
        <v>0</v>
      </c>
      <c r="K106" s="143"/>
      <c r="L106" s="143"/>
      <c r="M106" s="143"/>
      <c r="N106" s="143"/>
      <c r="O106" s="143"/>
      <c r="P106" s="164"/>
      <c r="Q106" s="164"/>
      <c r="R106" s="164"/>
      <c r="S106" s="164"/>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c r="CN106" s="143"/>
      <c r="CO106" s="143"/>
      <c r="CP106" s="143"/>
      <c r="CQ106" s="143"/>
      <c r="CR106" s="143"/>
      <c r="CS106" s="143"/>
      <c r="CT106" s="143"/>
      <c r="CU106" s="143"/>
      <c r="CV106" s="143"/>
      <c r="CW106" s="143"/>
      <c r="CX106" s="143"/>
      <c r="CY106" s="143"/>
      <c r="CZ106" s="143"/>
      <c r="DA106" s="143"/>
      <c r="DB106" s="143"/>
      <c r="DC106" s="143"/>
      <c r="DD106" s="143"/>
      <c r="DE106" s="143"/>
      <c r="DF106" s="143"/>
      <c r="DG106" s="143"/>
      <c r="DH106" s="143"/>
      <c r="DI106" s="143"/>
      <c r="DJ106" s="143"/>
      <c r="DK106" s="143"/>
      <c r="DL106" s="143"/>
      <c r="DM106" s="143"/>
      <c r="DN106" s="143"/>
      <c r="DO106" s="143"/>
      <c r="DP106" s="143"/>
      <c r="DQ106" s="143"/>
      <c r="DR106" s="143"/>
      <c r="DS106" s="143"/>
      <c r="DT106" s="143"/>
      <c r="DU106" s="143"/>
      <c r="DV106" s="143"/>
      <c r="DW106" s="143"/>
      <c r="DX106" s="143"/>
      <c r="DY106" s="143"/>
      <c r="DZ106" s="143"/>
      <c r="EA106" s="143"/>
      <c r="EB106" s="143"/>
      <c r="EC106" s="143"/>
      <c r="ED106" s="143"/>
      <c r="EE106" s="143"/>
      <c r="EF106" s="143"/>
      <c r="EG106" s="143"/>
      <c r="EH106" s="143"/>
      <c r="EI106" s="143"/>
      <c r="EJ106" s="143"/>
      <c r="EK106" s="143"/>
      <c r="EL106" s="143"/>
      <c r="EM106" s="143"/>
      <c r="EN106" s="143"/>
      <c r="EO106" s="143"/>
      <c r="EP106" s="143"/>
      <c r="EQ106" s="143"/>
      <c r="ER106" s="143"/>
      <c r="ES106" s="143"/>
      <c r="ET106" s="143"/>
      <c r="EU106" s="143"/>
      <c r="EV106" s="143"/>
      <c r="EW106" s="143"/>
      <c r="EX106" s="143"/>
      <c r="EY106" s="143"/>
      <c r="EZ106" s="143"/>
      <c r="FA106" s="143"/>
      <c r="FB106" s="143"/>
      <c r="FC106" s="143"/>
      <c r="FD106" s="143"/>
      <c r="FE106" s="143"/>
      <c r="FF106" s="143"/>
      <c r="FG106" s="143"/>
      <c r="FH106" s="143"/>
      <c r="FI106" s="143"/>
      <c r="FJ106" s="143"/>
      <c r="FK106" s="143"/>
      <c r="FL106" s="143"/>
      <c r="FM106" s="143"/>
      <c r="FN106" s="143"/>
      <c r="FO106" s="143"/>
      <c r="FP106" s="143"/>
      <c r="FQ106" s="143"/>
      <c r="FR106" s="143"/>
      <c r="FS106" s="143"/>
      <c r="FT106" s="143"/>
      <c r="FU106" s="143"/>
      <c r="FV106" s="143"/>
      <c r="FW106" s="143"/>
      <c r="FX106" s="143"/>
      <c r="FY106" s="143"/>
      <c r="FZ106" s="143"/>
      <c r="GA106" s="143"/>
      <c r="GB106" s="143"/>
      <c r="GC106" s="143"/>
      <c r="GD106" s="143"/>
      <c r="GE106" s="143"/>
      <c r="GF106" s="143"/>
      <c r="GG106" s="143"/>
      <c r="GH106" s="143"/>
      <c r="GI106" s="143"/>
      <c r="GJ106" s="143"/>
      <c r="GK106" s="143"/>
      <c r="GL106" s="143"/>
      <c r="GM106" s="143"/>
      <c r="GN106" s="143"/>
      <c r="GO106" s="143"/>
      <c r="GP106" s="143"/>
      <c r="GQ106" s="143"/>
      <c r="GR106" s="143"/>
      <c r="GS106" s="143"/>
      <c r="GT106" s="143"/>
      <c r="GU106" s="143"/>
      <c r="GV106" s="143"/>
      <c r="GW106" s="143"/>
      <c r="GX106" s="143"/>
      <c r="GY106" s="143"/>
      <c r="GZ106" s="143"/>
      <c r="HA106" s="143"/>
      <c r="HB106" s="143"/>
      <c r="HC106" s="143"/>
      <c r="HD106" s="143"/>
      <c r="HE106" s="143"/>
      <c r="HF106" s="143"/>
      <c r="HG106" s="143"/>
      <c r="HH106" s="143"/>
      <c r="HI106" s="143"/>
      <c r="HJ106" s="143"/>
      <c r="HK106" s="143"/>
      <c r="HL106" s="143"/>
      <c r="HM106" s="143"/>
      <c r="HN106" s="143"/>
      <c r="HO106" s="143"/>
      <c r="HP106" s="143"/>
      <c r="HQ106" s="143"/>
      <c r="HR106" s="143"/>
      <c r="HS106" s="143"/>
      <c r="HT106" s="143"/>
      <c r="HU106" s="143"/>
      <c r="HV106" s="143"/>
      <c r="HW106" s="143"/>
      <c r="HX106" s="143"/>
      <c r="HY106" s="143"/>
      <c r="HZ106" s="143"/>
      <c r="IA106" s="143"/>
      <c r="IB106" s="143"/>
      <c r="IC106" s="143"/>
      <c r="ID106" s="143"/>
      <c r="IE106" s="143"/>
      <c r="IF106" s="143"/>
      <c r="IG106" s="143"/>
      <c r="IH106" s="143"/>
      <c r="II106" s="143"/>
      <c r="IJ106" s="143"/>
      <c r="IK106" s="143"/>
      <c r="IL106" s="143"/>
      <c r="IM106" s="143"/>
      <c r="IN106" s="143"/>
      <c r="IO106" s="143"/>
      <c r="IP106" s="143"/>
      <c r="IQ106" s="143"/>
      <c r="IR106" s="143"/>
      <c r="IS106" s="143"/>
      <c r="IT106" s="143"/>
      <c r="IU106" s="143"/>
      <c r="IV106" s="143"/>
      <c r="IW106" s="143"/>
    </row>
    <row r="107" spans="1:257" x14ac:dyDescent="0.25">
      <c r="A107" s="465"/>
      <c r="B107" s="466"/>
      <c r="C107" s="466"/>
      <c r="D107" s="466"/>
      <c r="E107" s="466"/>
      <c r="F107" s="466"/>
      <c r="G107" s="457"/>
      <c r="H107" s="7"/>
      <c r="I107" s="132">
        <v>0</v>
      </c>
      <c r="K107" s="143"/>
      <c r="L107" s="143"/>
      <c r="M107" s="143"/>
      <c r="N107" s="143"/>
      <c r="O107" s="143"/>
      <c r="P107" s="164"/>
      <c r="Q107" s="164"/>
      <c r="R107" s="164"/>
      <c r="S107" s="164"/>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143"/>
      <c r="CY107" s="143"/>
      <c r="CZ107" s="143"/>
      <c r="DA107" s="143"/>
      <c r="DB107" s="143"/>
      <c r="DC107" s="143"/>
      <c r="DD107" s="143"/>
      <c r="DE107" s="143"/>
      <c r="DF107" s="143"/>
      <c r="DG107" s="143"/>
      <c r="DH107" s="143"/>
      <c r="DI107" s="143"/>
      <c r="DJ107" s="143"/>
      <c r="DK107" s="143"/>
      <c r="DL107" s="143"/>
      <c r="DM107" s="143"/>
      <c r="DN107" s="143"/>
      <c r="DO107" s="143"/>
      <c r="DP107" s="143"/>
      <c r="DQ107" s="143"/>
      <c r="DR107" s="143"/>
      <c r="DS107" s="143"/>
      <c r="DT107" s="143"/>
      <c r="DU107" s="143"/>
      <c r="DV107" s="143"/>
      <c r="DW107" s="143"/>
      <c r="DX107" s="143"/>
      <c r="DY107" s="143"/>
      <c r="DZ107" s="143"/>
      <c r="EA107" s="143"/>
      <c r="EB107" s="143"/>
      <c r="EC107" s="143"/>
      <c r="ED107" s="143"/>
      <c r="EE107" s="143"/>
      <c r="EF107" s="143"/>
      <c r="EG107" s="143"/>
      <c r="EH107" s="143"/>
      <c r="EI107" s="143"/>
      <c r="EJ107" s="143"/>
      <c r="EK107" s="143"/>
      <c r="EL107" s="143"/>
      <c r="EM107" s="143"/>
      <c r="EN107" s="143"/>
      <c r="EO107" s="143"/>
      <c r="EP107" s="143"/>
      <c r="EQ107" s="143"/>
      <c r="ER107" s="143"/>
      <c r="ES107" s="143"/>
      <c r="ET107" s="143"/>
      <c r="EU107" s="143"/>
      <c r="EV107" s="143"/>
      <c r="EW107" s="143"/>
      <c r="EX107" s="143"/>
      <c r="EY107" s="143"/>
      <c r="EZ107" s="143"/>
      <c r="FA107" s="143"/>
      <c r="FB107" s="143"/>
      <c r="FC107" s="143"/>
      <c r="FD107" s="143"/>
      <c r="FE107" s="143"/>
      <c r="FF107" s="143"/>
      <c r="FG107" s="143"/>
      <c r="FH107" s="143"/>
      <c r="FI107" s="143"/>
      <c r="FJ107" s="143"/>
      <c r="FK107" s="143"/>
      <c r="FL107" s="143"/>
      <c r="FM107" s="143"/>
      <c r="FN107" s="143"/>
      <c r="FO107" s="143"/>
      <c r="FP107" s="143"/>
      <c r="FQ107" s="143"/>
      <c r="FR107" s="143"/>
      <c r="FS107" s="143"/>
      <c r="FT107" s="143"/>
      <c r="FU107" s="143"/>
      <c r="FV107" s="143"/>
      <c r="FW107" s="143"/>
      <c r="FX107" s="143"/>
      <c r="FY107" s="143"/>
      <c r="FZ107" s="143"/>
      <c r="GA107" s="143"/>
      <c r="GB107" s="143"/>
      <c r="GC107" s="143"/>
      <c r="GD107" s="143"/>
      <c r="GE107" s="143"/>
      <c r="GF107" s="143"/>
      <c r="GG107" s="143"/>
      <c r="GH107" s="143"/>
      <c r="GI107" s="143"/>
      <c r="GJ107" s="143"/>
      <c r="GK107" s="143"/>
      <c r="GL107" s="143"/>
      <c r="GM107" s="143"/>
      <c r="GN107" s="143"/>
      <c r="GO107" s="143"/>
      <c r="GP107" s="143"/>
      <c r="GQ107" s="143"/>
      <c r="GR107" s="143"/>
      <c r="GS107" s="143"/>
      <c r="GT107" s="143"/>
      <c r="GU107" s="143"/>
      <c r="GV107" s="143"/>
      <c r="GW107" s="143"/>
      <c r="GX107" s="143"/>
      <c r="GY107" s="143"/>
      <c r="GZ107" s="143"/>
      <c r="HA107" s="143"/>
      <c r="HB107" s="143"/>
      <c r="HC107" s="143"/>
      <c r="HD107" s="143"/>
      <c r="HE107" s="143"/>
      <c r="HF107" s="143"/>
      <c r="HG107" s="143"/>
      <c r="HH107" s="143"/>
      <c r="HI107" s="143"/>
      <c r="HJ107" s="143"/>
      <c r="HK107" s="143"/>
      <c r="HL107" s="143"/>
      <c r="HM107" s="143"/>
      <c r="HN107" s="143"/>
      <c r="HO107" s="143"/>
      <c r="HP107" s="143"/>
      <c r="HQ107" s="143"/>
      <c r="HR107" s="143"/>
      <c r="HS107" s="143"/>
      <c r="HT107" s="143"/>
      <c r="HU107" s="143"/>
      <c r="HV107" s="143"/>
      <c r="HW107" s="143"/>
      <c r="HX107" s="143"/>
      <c r="HY107" s="143"/>
      <c r="HZ107" s="143"/>
      <c r="IA107" s="143"/>
      <c r="IB107" s="143"/>
      <c r="IC107" s="143"/>
      <c r="ID107" s="143"/>
      <c r="IE107" s="143"/>
      <c r="IF107" s="143"/>
      <c r="IG107" s="143"/>
      <c r="IH107" s="143"/>
      <c r="II107" s="143"/>
      <c r="IJ107" s="143"/>
      <c r="IK107" s="143"/>
      <c r="IL107" s="143"/>
      <c r="IM107" s="143"/>
      <c r="IN107" s="143"/>
      <c r="IO107" s="143"/>
      <c r="IP107" s="143"/>
      <c r="IQ107" s="143"/>
      <c r="IR107" s="143"/>
      <c r="IS107" s="143"/>
      <c r="IT107" s="143"/>
      <c r="IU107" s="143"/>
      <c r="IV107" s="143"/>
      <c r="IW107" s="143"/>
    </row>
    <row r="108" spans="1:257" hidden="1" x14ac:dyDescent="0.25">
      <c r="A108" s="465"/>
      <c r="B108" s="466"/>
      <c r="C108" s="466"/>
      <c r="D108" s="466"/>
      <c r="E108" s="466"/>
      <c r="F108" s="466"/>
      <c r="G108" s="457"/>
      <c r="H108" s="7"/>
      <c r="I108" s="132">
        <v>0</v>
      </c>
      <c r="K108" s="143"/>
      <c r="L108" s="143"/>
      <c r="M108" s="143"/>
      <c r="N108" s="143"/>
      <c r="O108" s="143"/>
      <c r="P108" s="164"/>
      <c r="Q108" s="164"/>
      <c r="R108" s="164"/>
      <c r="S108" s="164"/>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143"/>
      <c r="FC108" s="143"/>
      <c r="FD108" s="143"/>
      <c r="FE108" s="143"/>
      <c r="FF108" s="143"/>
      <c r="FG108" s="143"/>
      <c r="FH108" s="143"/>
      <c r="FI108" s="143"/>
      <c r="FJ108" s="143"/>
      <c r="FK108" s="143"/>
      <c r="FL108" s="143"/>
      <c r="FM108" s="143"/>
      <c r="FN108" s="143"/>
      <c r="FO108" s="143"/>
      <c r="FP108" s="143"/>
      <c r="FQ108" s="143"/>
      <c r="FR108" s="143"/>
      <c r="FS108" s="143"/>
      <c r="FT108" s="143"/>
      <c r="FU108" s="143"/>
      <c r="FV108" s="143"/>
      <c r="FW108" s="143"/>
      <c r="FX108" s="143"/>
      <c r="FY108" s="143"/>
      <c r="FZ108" s="143"/>
      <c r="GA108" s="143"/>
      <c r="GB108" s="143"/>
      <c r="GC108" s="143"/>
      <c r="GD108" s="143"/>
      <c r="GE108" s="143"/>
      <c r="GF108" s="143"/>
      <c r="GG108" s="143"/>
      <c r="GH108" s="143"/>
      <c r="GI108" s="143"/>
      <c r="GJ108" s="143"/>
      <c r="GK108" s="143"/>
      <c r="GL108" s="143"/>
      <c r="GM108" s="143"/>
      <c r="GN108" s="143"/>
      <c r="GO108" s="143"/>
      <c r="GP108" s="143"/>
      <c r="GQ108" s="143"/>
      <c r="GR108" s="143"/>
      <c r="GS108" s="143"/>
      <c r="GT108" s="143"/>
      <c r="GU108" s="143"/>
      <c r="GV108" s="143"/>
      <c r="GW108" s="143"/>
      <c r="GX108" s="143"/>
      <c r="GY108" s="143"/>
      <c r="GZ108" s="143"/>
      <c r="HA108" s="143"/>
      <c r="HB108" s="143"/>
      <c r="HC108" s="143"/>
      <c r="HD108" s="143"/>
      <c r="HE108" s="143"/>
      <c r="HF108" s="143"/>
      <c r="HG108" s="143"/>
      <c r="HH108" s="143"/>
      <c r="HI108" s="143"/>
      <c r="HJ108" s="143"/>
      <c r="HK108" s="143"/>
      <c r="HL108" s="143"/>
      <c r="HM108" s="143"/>
      <c r="HN108" s="143"/>
      <c r="HO108" s="143"/>
      <c r="HP108" s="143"/>
      <c r="HQ108" s="143"/>
      <c r="HR108" s="143"/>
      <c r="HS108" s="143"/>
      <c r="HT108" s="143"/>
      <c r="HU108" s="143"/>
      <c r="HV108" s="143"/>
      <c r="HW108" s="143"/>
      <c r="HX108" s="143"/>
      <c r="HY108" s="143"/>
      <c r="HZ108" s="143"/>
      <c r="IA108" s="143"/>
      <c r="IB108" s="143"/>
      <c r="IC108" s="143"/>
      <c r="ID108" s="143"/>
      <c r="IE108" s="143"/>
      <c r="IF108" s="143"/>
      <c r="IG108" s="143"/>
      <c r="IH108" s="143"/>
      <c r="II108" s="143"/>
      <c r="IJ108" s="143"/>
      <c r="IK108" s="143"/>
      <c r="IL108" s="143"/>
      <c r="IM108" s="143"/>
      <c r="IN108" s="143"/>
      <c r="IO108" s="143"/>
      <c r="IP108" s="143"/>
      <c r="IQ108" s="143"/>
      <c r="IR108" s="143"/>
      <c r="IS108" s="143"/>
      <c r="IT108" s="143"/>
      <c r="IU108" s="143"/>
      <c r="IV108" s="143"/>
      <c r="IW108" s="143"/>
    </row>
    <row r="109" spans="1:257" hidden="1" x14ac:dyDescent="0.25">
      <c r="A109" s="465"/>
      <c r="B109" s="466"/>
      <c r="C109" s="466"/>
      <c r="D109" s="466"/>
      <c r="E109" s="466"/>
      <c r="F109" s="466"/>
      <c r="G109" s="457"/>
      <c r="H109" s="7"/>
      <c r="I109" s="132">
        <v>0</v>
      </c>
      <c r="K109" s="143"/>
      <c r="L109" s="143"/>
      <c r="M109" s="143"/>
      <c r="N109" s="143"/>
      <c r="O109" s="143"/>
      <c r="P109" s="164"/>
      <c r="Q109" s="164"/>
      <c r="R109" s="164"/>
      <c r="S109" s="164"/>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143"/>
      <c r="CY109" s="143"/>
      <c r="CZ109" s="143"/>
      <c r="DA109" s="143"/>
      <c r="DB109" s="143"/>
      <c r="DC109" s="143"/>
      <c r="DD109" s="143"/>
      <c r="DE109" s="143"/>
      <c r="DF109" s="143"/>
      <c r="DG109" s="143"/>
      <c r="DH109" s="143"/>
      <c r="DI109" s="143"/>
      <c r="DJ109" s="143"/>
      <c r="DK109" s="143"/>
      <c r="DL109" s="143"/>
      <c r="DM109" s="143"/>
      <c r="DN109" s="143"/>
      <c r="DO109" s="143"/>
      <c r="DP109" s="143"/>
      <c r="DQ109" s="143"/>
      <c r="DR109" s="143"/>
      <c r="DS109" s="143"/>
      <c r="DT109" s="143"/>
      <c r="DU109" s="143"/>
      <c r="DV109" s="143"/>
      <c r="DW109" s="143"/>
      <c r="DX109" s="143"/>
      <c r="DY109" s="143"/>
      <c r="DZ109" s="143"/>
      <c r="EA109" s="143"/>
      <c r="EB109" s="143"/>
      <c r="EC109" s="143"/>
      <c r="ED109" s="143"/>
      <c r="EE109" s="143"/>
      <c r="EF109" s="143"/>
      <c r="EG109" s="143"/>
      <c r="EH109" s="143"/>
      <c r="EI109" s="143"/>
      <c r="EJ109" s="143"/>
      <c r="EK109" s="143"/>
      <c r="EL109" s="143"/>
      <c r="EM109" s="143"/>
      <c r="EN109" s="143"/>
      <c r="EO109" s="143"/>
      <c r="EP109" s="143"/>
      <c r="EQ109" s="143"/>
      <c r="ER109" s="143"/>
      <c r="ES109" s="143"/>
      <c r="ET109" s="143"/>
      <c r="EU109" s="143"/>
      <c r="EV109" s="143"/>
      <c r="EW109" s="143"/>
      <c r="EX109" s="143"/>
      <c r="EY109" s="143"/>
      <c r="EZ109" s="143"/>
      <c r="FA109" s="143"/>
      <c r="FB109" s="143"/>
      <c r="FC109" s="143"/>
      <c r="FD109" s="143"/>
      <c r="FE109" s="143"/>
      <c r="FF109" s="143"/>
      <c r="FG109" s="143"/>
      <c r="FH109" s="143"/>
      <c r="FI109" s="143"/>
      <c r="FJ109" s="143"/>
      <c r="FK109" s="143"/>
      <c r="FL109" s="143"/>
      <c r="FM109" s="143"/>
      <c r="FN109" s="143"/>
      <c r="FO109" s="143"/>
      <c r="FP109" s="143"/>
      <c r="FQ109" s="143"/>
      <c r="FR109" s="143"/>
      <c r="FS109" s="143"/>
      <c r="FT109" s="143"/>
      <c r="FU109" s="143"/>
      <c r="FV109" s="143"/>
      <c r="FW109" s="143"/>
      <c r="FX109" s="143"/>
      <c r="FY109" s="143"/>
      <c r="FZ109" s="143"/>
      <c r="GA109" s="143"/>
      <c r="GB109" s="143"/>
      <c r="GC109" s="143"/>
      <c r="GD109" s="143"/>
      <c r="GE109" s="143"/>
      <c r="GF109" s="143"/>
      <c r="GG109" s="143"/>
      <c r="GH109" s="143"/>
      <c r="GI109" s="143"/>
      <c r="GJ109" s="143"/>
      <c r="GK109" s="143"/>
      <c r="GL109" s="143"/>
      <c r="GM109" s="143"/>
      <c r="GN109" s="143"/>
      <c r="GO109" s="143"/>
      <c r="GP109" s="143"/>
      <c r="GQ109" s="143"/>
      <c r="GR109" s="143"/>
      <c r="GS109" s="143"/>
      <c r="GT109" s="143"/>
      <c r="GU109" s="143"/>
      <c r="GV109" s="143"/>
      <c r="GW109" s="143"/>
      <c r="GX109" s="143"/>
      <c r="GY109" s="143"/>
      <c r="GZ109" s="143"/>
      <c r="HA109" s="143"/>
      <c r="HB109" s="143"/>
      <c r="HC109" s="143"/>
      <c r="HD109" s="143"/>
      <c r="HE109" s="143"/>
      <c r="HF109" s="143"/>
      <c r="HG109" s="143"/>
      <c r="HH109" s="143"/>
      <c r="HI109" s="143"/>
      <c r="HJ109" s="143"/>
      <c r="HK109" s="143"/>
      <c r="HL109" s="143"/>
      <c r="HM109" s="143"/>
      <c r="HN109" s="143"/>
      <c r="HO109" s="143"/>
      <c r="HP109" s="143"/>
      <c r="HQ109" s="143"/>
      <c r="HR109" s="143"/>
      <c r="HS109" s="143"/>
      <c r="HT109" s="143"/>
      <c r="HU109" s="143"/>
      <c r="HV109" s="143"/>
      <c r="HW109" s="143"/>
      <c r="HX109" s="143"/>
      <c r="HY109" s="143"/>
      <c r="HZ109" s="143"/>
      <c r="IA109" s="143"/>
      <c r="IB109" s="143"/>
      <c r="IC109" s="143"/>
      <c r="ID109" s="143"/>
      <c r="IE109" s="143"/>
      <c r="IF109" s="143"/>
      <c r="IG109" s="143"/>
      <c r="IH109" s="143"/>
      <c r="II109" s="143"/>
      <c r="IJ109" s="143"/>
      <c r="IK109" s="143"/>
      <c r="IL109" s="143"/>
      <c r="IM109" s="143"/>
      <c r="IN109" s="143"/>
      <c r="IO109" s="143"/>
      <c r="IP109" s="143"/>
      <c r="IQ109" s="143"/>
      <c r="IR109" s="143"/>
      <c r="IS109" s="143"/>
      <c r="IT109" s="143"/>
      <c r="IU109" s="143"/>
      <c r="IV109" s="143"/>
      <c r="IW109" s="143"/>
    </row>
    <row r="110" spans="1:257" hidden="1" x14ac:dyDescent="0.25">
      <c r="A110" s="465"/>
      <c r="B110" s="466"/>
      <c r="C110" s="466"/>
      <c r="D110" s="466"/>
      <c r="E110" s="466"/>
      <c r="F110" s="466"/>
      <c r="G110" s="457"/>
      <c r="H110" s="7"/>
      <c r="I110" s="132">
        <v>0</v>
      </c>
      <c r="K110" s="143"/>
      <c r="L110" s="143"/>
      <c r="M110" s="143"/>
      <c r="N110" s="143"/>
      <c r="O110" s="143"/>
      <c r="P110" s="164"/>
      <c r="Q110" s="164"/>
      <c r="R110" s="164"/>
      <c r="S110" s="164"/>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143"/>
      <c r="CY110" s="143"/>
      <c r="CZ110" s="143"/>
      <c r="DA110" s="143"/>
      <c r="DB110" s="143"/>
      <c r="DC110" s="143"/>
      <c r="DD110" s="143"/>
      <c r="DE110" s="143"/>
      <c r="DF110" s="143"/>
      <c r="DG110" s="143"/>
      <c r="DH110" s="143"/>
      <c r="DI110" s="143"/>
      <c r="DJ110" s="143"/>
      <c r="DK110" s="143"/>
      <c r="DL110" s="143"/>
      <c r="DM110" s="143"/>
      <c r="DN110" s="143"/>
      <c r="DO110" s="143"/>
      <c r="DP110" s="143"/>
      <c r="DQ110" s="143"/>
      <c r="DR110" s="143"/>
      <c r="DS110" s="143"/>
      <c r="DT110" s="143"/>
      <c r="DU110" s="143"/>
      <c r="DV110" s="143"/>
      <c r="DW110" s="143"/>
      <c r="DX110" s="143"/>
      <c r="DY110" s="143"/>
      <c r="DZ110" s="143"/>
      <c r="EA110" s="143"/>
      <c r="EB110" s="143"/>
      <c r="EC110" s="143"/>
      <c r="ED110" s="143"/>
      <c r="EE110" s="143"/>
      <c r="EF110" s="143"/>
      <c r="EG110" s="143"/>
      <c r="EH110" s="143"/>
      <c r="EI110" s="143"/>
      <c r="EJ110" s="143"/>
      <c r="EK110" s="143"/>
      <c r="EL110" s="143"/>
      <c r="EM110" s="143"/>
      <c r="EN110" s="143"/>
      <c r="EO110" s="143"/>
      <c r="EP110" s="143"/>
      <c r="EQ110" s="143"/>
      <c r="ER110" s="143"/>
      <c r="ES110" s="143"/>
      <c r="ET110" s="143"/>
      <c r="EU110" s="143"/>
      <c r="EV110" s="143"/>
      <c r="EW110" s="143"/>
      <c r="EX110" s="143"/>
      <c r="EY110" s="143"/>
      <c r="EZ110" s="143"/>
      <c r="FA110" s="143"/>
      <c r="FB110" s="143"/>
      <c r="FC110" s="143"/>
      <c r="FD110" s="143"/>
      <c r="FE110" s="143"/>
      <c r="FF110" s="143"/>
      <c r="FG110" s="143"/>
      <c r="FH110" s="143"/>
      <c r="FI110" s="143"/>
      <c r="FJ110" s="143"/>
      <c r="FK110" s="143"/>
      <c r="FL110" s="143"/>
      <c r="FM110" s="143"/>
      <c r="FN110" s="143"/>
      <c r="FO110" s="143"/>
      <c r="FP110" s="143"/>
      <c r="FQ110" s="143"/>
      <c r="FR110" s="143"/>
      <c r="FS110" s="143"/>
      <c r="FT110" s="143"/>
      <c r="FU110" s="143"/>
      <c r="FV110" s="143"/>
      <c r="FW110" s="143"/>
      <c r="FX110" s="143"/>
      <c r="FY110" s="143"/>
      <c r="FZ110" s="143"/>
      <c r="GA110" s="143"/>
      <c r="GB110" s="143"/>
      <c r="GC110" s="143"/>
      <c r="GD110" s="143"/>
      <c r="GE110" s="143"/>
      <c r="GF110" s="143"/>
      <c r="GG110" s="143"/>
      <c r="GH110" s="143"/>
      <c r="GI110" s="143"/>
      <c r="GJ110" s="143"/>
      <c r="GK110" s="143"/>
      <c r="GL110" s="143"/>
      <c r="GM110" s="143"/>
      <c r="GN110" s="143"/>
      <c r="GO110" s="143"/>
      <c r="GP110" s="143"/>
      <c r="GQ110" s="143"/>
      <c r="GR110" s="143"/>
      <c r="GS110" s="143"/>
      <c r="GT110" s="143"/>
      <c r="GU110" s="143"/>
      <c r="GV110" s="143"/>
      <c r="GW110" s="143"/>
      <c r="GX110" s="143"/>
      <c r="GY110" s="143"/>
      <c r="GZ110" s="143"/>
      <c r="HA110" s="143"/>
      <c r="HB110" s="143"/>
      <c r="HC110" s="143"/>
      <c r="HD110" s="143"/>
      <c r="HE110" s="143"/>
      <c r="HF110" s="143"/>
      <c r="HG110" s="143"/>
      <c r="HH110" s="143"/>
      <c r="HI110" s="143"/>
      <c r="HJ110" s="143"/>
      <c r="HK110" s="143"/>
      <c r="HL110" s="143"/>
      <c r="HM110" s="143"/>
      <c r="HN110" s="143"/>
      <c r="HO110" s="143"/>
      <c r="HP110" s="143"/>
      <c r="HQ110" s="143"/>
      <c r="HR110" s="143"/>
      <c r="HS110" s="143"/>
      <c r="HT110" s="143"/>
      <c r="HU110" s="143"/>
      <c r="HV110" s="143"/>
      <c r="HW110" s="143"/>
      <c r="HX110" s="143"/>
      <c r="HY110" s="143"/>
      <c r="HZ110" s="143"/>
      <c r="IA110" s="143"/>
      <c r="IB110" s="143"/>
      <c r="IC110" s="143"/>
      <c r="ID110" s="143"/>
      <c r="IE110" s="143"/>
      <c r="IF110" s="143"/>
      <c r="IG110" s="143"/>
      <c r="IH110" s="143"/>
      <c r="II110" s="143"/>
      <c r="IJ110" s="143"/>
      <c r="IK110" s="143"/>
      <c r="IL110" s="143"/>
      <c r="IM110" s="143"/>
      <c r="IN110" s="143"/>
      <c r="IO110" s="143"/>
      <c r="IP110" s="143"/>
      <c r="IQ110" s="143"/>
      <c r="IR110" s="143"/>
      <c r="IS110" s="143"/>
      <c r="IT110" s="143"/>
      <c r="IU110" s="143"/>
      <c r="IV110" s="143"/>
      <c r="IW110" s="143"/>
    </row>
    <row r="111" spans="1:257" hidden="1" x14ac:dyDescent="0.25">
      <c r="A111" s="465"/>
      <c r="B111" s="466"/>
      <c r="C111" s="466"/>
      <c r="D111" s="466"/>
      <c r="E111" s="466"/>
      <c r="F111" s="466"/>
      <c r="G111" s="457"/>
      <c r="H111" s="7"/>
      <c r="I111" s="132">
        <v>0</v>
      </c>
      <c r="K111" s="143"/>
      <c r="L111" s="143"/>
      <c r="M111" s="143"/>
      <c r="N111" s="143"/>
      <c r="O111" s="143"/>
      <c r="P111" s="164"/>
      <c r="Q111" s="164"/>
      <c r="R111" s="164"/>
      <c r="S111" s="164"/>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143"/>
      <c r="CY111" s="143"/>
      <c r="CZ111" s="143"/>
      <c r="DA111" s="143"/>
      <c r="DB111" s="143"/>
      <c r="DC111" s="143"/>
      <c r="DD111" s="143"/>
      <c r="DE111" s="143"/>
      <c r="DF111" s="143"/>
      <c r="DG111" s="143"/>
      <c r="DH111" s="143"/>
      <c r="DI111" s="143"/>
      <c r="DJ111" s="143"/>
      <c r="DK111" s="143"/>
      <c r="DL111" s="143"/>
      <c r="DM111" s="143"/>
      <c r="DN111" s="143"/>
      <c r="DO111" s="143"/>
      <c r="DP111" s="143"/>
      <c r="DQ111" s="143"/>
      <c r="DR111" s="143"/>
      <c r="DS111" s="143"/>
      <c r="DT111" s="143"/>
      <c r="DU111" s="143"/>
      <c r="DV111" s="143"/>
      <c r="DW111" s="143"/>
      <c r="DX111" s="143"/>
      <c r="DY111" s="143"/>
      <c r="DZ111" s="143"/>
      <c r="EA111" s="143"/>
      <c r="EB111" s="143"/>
      <c r="EC111" s="143"/>
      <c r="ED111" s="143"/>
      <c r="EE111" s="143"/>
      <c r="EF111" s="143"/>
      <c r="EG111" s="143"/>
      <c r="EH111" s="143"/>
      <c r="EI111" s="143"/>
      <c r="EJ111" s="143"/>
      <c r="EK111" s="143"/>
      <c r="EL111" s="143"/>
      <c r="EM111" s="143"/>
      <c r="EN111" s="143"/>
      <c r="EO111" s="143"/>
      <c r="EP111" s="143"/>
      <c r="EQ111" s="143"/>
      <c r="ER111" s="143"/>
      <c r="ES111" s="143"/>
      <c r="ET111" s="143"/>
      <c r="EU111" s="143"/>
      <c r="EV111" s="143"/>
      <c r="EW111" s="143"/>
      <c r="EX111" s="143"/>
      <c r="EY111" s="143"/>
      <c r="EZ111" s="143"/>
      <c r="FA111" s="143"/>
      <c r="FB111" s="143"/>
      <c r="FC111" s="143"/>
      <c r="FD111" s="143"/>
      <c r="FE111" s="143"/>
      <c r="FF111" s="143"/>
      <c r="FG111" s="143"/>
      <c r="FH111" s="143"/>
      <c r="FI111" s="143"/>
      <c r="FJ111" s="143"/>
      <c r="FK111" s="143"/>
      <c r="FL111" s="143"/>
      <c r="FM111" s="143"/>
      <c r="FN111" s="143"/>
      <c r="FO111" s="143"/>
      <c r="FP111" s="143"/>
      <c r="FQ111" s="143"/>
      <c r="FR111" s="143"/>
      <c r="FS111" s="143"/>
      <c r="FT111" s="143"/>
      <c r="FU111" s="143"/>
      <c r="FV111" s="143"/>
      <c r="FW111" s="143"/>
      <c r="FX111" s="143"/>
      <c r="FY111" s="143"/>
      <c r="FZ111" s="143"/>
      <c r="GA111" s="143"/>
      <c r="GB111" s="143"/>
      <c r="GC111" s="143"/>
      <c r="GD111" s="143"/>
      <c r="GE111" s="143"/>
      <c r="GF111" s="143"/>
      <c r="GG111" s="143"/>
      <c r="GH111" s="143"/>
      <c r="GI111" s="143"/>
      <c r="GJ111" s="143"/>
      <c r="GK111" s="143"/>
      <c r="GL111" s="143"/>
      <c r="GM111" s="143"/>
      <c r="GN111" s="143"/>
      <c r="GO111" s="143"/>
      <c r="GP111" s="143"/>
      <c r="GQ111" s="143"/>
      <c r="GR111" s="143"/>
      <c r="GS111" s="143"/>
      <c r="GT111" s="143"/>
      <c r="GU111" s="143"/>
      <c r="GV111" s="143"/>
      <c r="GW111" s="143"/>
      <c r="GX111" s="143"/>
      <c r="GY111" s="143"/>
      <c r="GZ111" s="143"/>
      <c r="HA111" s="143"/>
      <c r="HB111" s="143"/>
      <c r="HC111" s="143"/>
      <c r="HD111" s="143"/>
      <c r="HE111" s="143"/>
      <c r="HF111" s="143"/>
      <c r="HG111" s="143"/>
      <c r="HH111" s="143"/>
      <c r="HI111" s="143"/>
      <c r="HJ111" s="143"/>
      <c r="HK111" s="143"/>
      <c r="HL111" s="143"/>
      <c r="HM111" s="143"/>
      <c r="HN111" s="143"/>
      <c r="HO111" s="143"/>
      <c r="HP111" s="143"/>
      <c r="HQ111" s="143"/>
      <c r="HR111" s="143"/>
      <c r="HS111" s="143"/>
      <c r="HT111" s="143"/>
      <c r="HU111" s="143"/>
      <c r="HV111" s="143"/>
      <c r="HW111" s="143"/>
      <c r="HX111" s="143"/>
      <c r="HY111" s="143"/>
      <c r="HZ111" s="143"/>
      <c r="IA111" s="143"/>
      <c r="IB111" s="143"/>
      <c r="IC111" s="143"/>
      <c r="ID111" s="143"/>
      <c r="IE111" s="143"/>
      <c r="IF111" s="143"/>
      <c r="IG111" s="143"/>
      <c r="IH111" s="143"/>
      <c r="II111" s="143"/>
      <c r="IJ111" s="143"/>
      <c r="IK111" s="143"/>
      <c r="IL111" s="143"/>
      <c r="IM111" s="143"/>
      <c r="IN111" s="143"/>
      <c r="IO111" s="143"/>
      <c r="IP111" s="143"/>
      <c r="IQ111" s="143"/>
      <c r="IR111" s="143"/>
      <c r="IS111" s="143"/>
      <c r="IT111" s="143"/>
      <c r="IU111" s="143"/>
      <c r="IV111" s="143"/>
      <c r="IW111" s="143"/>
    </row>
    <row r="112" spans="1:257" hidden="1" x14ac:dyDescent="0.25">
      <c r="A112" s="465"/>
      <c r="B112" s="466"/>
      <c r="C112" s="466"/>
      <c r="D112" s="466"/>
      <c r="E112" s="466"/>
      <c r="F112" s="466"/>
      <c r="G112" s="457"/>
      <c r="H112" s="7"/>
      <c r="I112" s="132">
        <v>0</v>
      </c>
      <c r="J112" s="143" t="s">
        <v>71</v>
      </c>
      <c r="K112" s="143"/>
      <c r="L112" s="143"/>
      <c r="M112" s="143"/>
      <c r="N112" s="143"/>
      <c r="O112" s="143"/>
      <c r="P112" s="164"/>
      <c r="Q112" s="164"/>
      <c r="R112" s="164"/>
      <c r="S112" s="164"/>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3"/>
      <c r="CX112" s="143"/>
      <c r="CY112" s="143"/>
      <c r="CZ112" s="143"/>
      <c r="DA112" s="143"/>
      <c r="DB112" s="143"/>
      <c r="DC112" s="143"/>
      <c r="DD112" s="143"/>
      <c r="DE112" s="143"/>
      <c r="DF112" s="143"/>
      <c r="DG112" s="143"/>
      <c r="DH112" s="143"/>
      <c r="DI112" s="143"/>
      <c r="DJ112" s="143"/>
      <c r="DK112" s="143"/>
      <c r="DL112" s="143"/>
      <c r="DM112" s="143"/>
      <c r="DN112" s="143"/>
      <c r="DO112" s="143"/>
      <c r="DP112" s="143"/>
      <c r="DQ112" s="143"/>
      <c r="DR112" s="143"/>
      <c r="DS112" s="143"/>
      <c r="DT112" s="143"/>
      <c r="DU112" s="143"/>
      <c r="DV112" s="143"/>
      <c r="DW112" s="143"/>
      <c r="DX112" s="143"/>
      <c r="DY112" s="143"/>
      <c r="DZ112" s="143"/>
      <c r="EA112" s="143"/>
      <c r="EB112" s="143"/>
      <c r="EC112" s="143"/>
      <c r="ED112" s="143"/>
      <c r="EE112" s="143"/>
      <c r="EF112" s="143"/>
      <c r="EG112" s="143"/>
      <c r="EH112" s="143"/>
      <c r="EI112" s="143"/>
      <c r="EJ112" s="143"/>
      <c r="EK112" s="143"/>
      <c r="EL112" s="143"/>
      <c r="EM112" s="143"/>
      <c r="EN112" s="143"/>
      <c r="EO112" s="143"/>
      <c r="EP112" s="143"/>
      <c r="EQ112" s="143"/>
      <c r="ER112" s="143"/>
      <c r="ES112" s="143"/>
      <c r="ET112" s="143"/>
      <c r="EU112" s="143"/>
      <c r="EV112" s="143"/>
      <c r="EW112" s="143"/>
      <c r="EX112" s="143"/>
      <c r="EY112" s="143"/>
      <c r="EZ112" s="143"/>
      <c r="FA112" s="143"/>
      <c r="FB112" s="143"/>
      <c r="FC112" s="143"/>
      <c r="FD112" s="143"/>
      <c r="FE112" s="143"/>
      <c r="FF112" s="143"/>
      <c r="FG112" s="143"/>
      <c r="FH112" s="143"/>
      <c r="FI112" s="143"/>
      <c r="FJ112" s="143"/>
      <c r="FK112" s="143"/>
      <c r="FL112" s="143"/>
      <c r="FM112" s="143"/>
      <c r="FN112" s="143"/>
      <c r="FO112" s="143"/>
      <c r="FP112" s="143"/>
      <c r="FQ112" s="143"/>
      <c r="FR112" s="143"/>
      <c r="FS112" s="143"/>
      <c r="FT112" s="143"/>
      <c r="FU112" s="143"/>
      <c r="FV112" s="143"/>
      <c r="FW112" s="143"/>
      <c r="FX112" s="143"/>
      <c r="FY112" s="143"/>
      <c r="FZ112" s="143"/>
      <c r="GA112" s="143"/>
      <c r="GB112" s="143"/>
      <c r="GC112" s="143"/>
      <c r="GD112" s="143"/>
      <c r="GE112" s="143"/>
      <c r="GF112" s="143"/>
      <c r="GG112" s="143"/>
      <c r="GH112" s="143"/>
      <c r="GI112" s="143"/>
      <c r="GJ112" s="143"/>
      <c r="GK112" s="143"/>
      <c r="GL112" s="143"/>
      <c r="GM112" s="143"/>
      <c r="GN112" s="143"/>
      <c r="GO112" s="143"/>
      <c r="GP112" s="143"/>
      <c r="GQ112" s="143"/>
      <c r="GR112" s="143"/>
      <c r="GS112" s="143"/>
      <c r="GT112" s="143"/>
      <c r="GU112" s="143"/>
      <c r="GV112" s="143"/>
      <c r="GW112" s="143"/>
      <c r="GX112" s="143"/>
      <c r="GY112" s="143"/>
      <c r="GZ112" s="143"/>
      <c r="HA112" s="143"/>
      <c r="HB112" s="143"/>
      <c r="HC112" s="143"/>
      <c r="HD112" s="143"/>
      <c r="HE112" s="143"/>
      <c r="HF112" s="143"/>
      <c r="HG112" s="143"/>
      <c r="HH112" s="143"/>
      <c r="HI112" s="143"/>
      <c r="HJ112" s="143"/>
      <c r="HK112" s="143"/>
      <c r="HL112" s="143"/>
      <c r="HM112" s="143"/>
      <c r="HN112" s="143"/>
      <c r="HO112" s="143"/>
      <c r="HP112" s="143"/>
      <c r="HQ112" s="143"/>
      <c r="HR112" s="143"/>
      <c r="HS112" s="143"/>
      <c r="HT112" s="143"/>
      <c r="HU112" s="143"/>
      <c r="HV112" s="143"/>
      <c r="HW112" s="143"/>
      <c r="HX112" s="143"/>
      <c r="HY112" s="143"/>
      <c r="HZ112" s="143"/>
      <c r="IA112" s="143"/>
      <c r="IB112" s="143"/>
      <c r="IC112" s="143"/>
      <c r="ID112" s="143"/>
      <c r="IE112" s="143"/>
      <c r="IF112" s="143"/>
      <c r="IG112" s="143"/>
      <c r="IH112" s="143"/>
      <c r="II112" s="143"/>
      <c r="IJ112" s="143"/>
      <c r="IK112" s="143"/>
      <c r="IL112" s="143"/>
      <c r="IM112" s="143"/>
      <c r="IN112" s="143"/>
      <c r="IO112" s="143"/>
      <c r="IP112" s="143"/>
      <c r="IQ112" s="143"/>
      <c r="IR112" s="143"/>
      <c r="IS112" s="143"/>
      <c r="IT112" s="143"/>
      <c r="IU112" s="143"/>
      <c r="IV112" s="143"/>
      <c r="IW112" s="143"/>
    </row>
    <row r="113" spans="1:257" hidden="1" x14ac:dyDescent="0.25">
      <c r="A113" s="465"/>
      <c r="B113" s="466"/>
      <c r="C113" s="466"/>
      <c r="D113" s="466"/>
      <c r="E113" s="466"/>
      <c r="F113" s="466"/>
      <c r="G113" s="457"/>
      <c r="H113" s="7"/>
      <c r="I113" s="132">
        <v>0</v>
      </c>
      <c r="K113" s="143"/>
      <c r="L113" s="143"/>
      <c r="M113" s="143"/>
      <c r="N113" s="143"/>
      <c r="O113" s="143"/>
      <c r="P113" s="164"/>
      <c r="Q113" s="164"/>
      <c r="R113" s="164"/>
      <c r="S113" s="164"/>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43"/>
      <c r="DF113" s="143"/>
      <c r="DG113" s="143"/>
      <c r="DH113" s="143"/>
      <c r="DI113" s="143"/>
      <c r="DJ113" s="143"/>
      <c r="DK113" s="143"/>
      <c r="DL113" s="143"/>
      <c r="DM113" s="143"/>
      <c r="DN113" s="143"/>
      <c r="DO113" s="143"/>
      <c r="DP113" s="143"/>
      <c r="DQ113" s="143"/>
      <c r="DR113" s="143"/>
      <c r="DS113" s="143"/>
      <c r="DT113" s="143"/>
      <c r="DU113" s="143"/>
      <c r="DV113" s="143"/>
      <c r="DW113" s="143"/>
      <c r="DX113" s="143"/>
      <c r="DY113" s="143"/>
      <c r="DZ113" s="143"/>
      <c r="EA113" s="143"/>
      <c r="EB113" s="143"/>
      <c r="EC113" s="143"/>
      <c r="ED113" s="143"/>
      <c r="EE113" s="143"/>
      <c r="EF113" s="143"/>
      <c r="EG113" s="143"/>
      <c r="EH113" s="143"/>
      <c r="EI113" s="143"/>
      <c r="EJ113" s="143"/>
      <c r="EK113" s="143"/>
      <c r="EL113" s="143"/>
      <c r="EM113" s="143"/>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43"/>
      <c r="FN113" s="143"/>
      <c r="FO113" s="143"/>
      <c r="FP113" s="143"/>
      <c r="FQ113" s="143"/>
      <c r="FR113" s="143"/>
      <c r="FS113" s="143"/>
      <c r="FT113" s="143"/>
      <c r="FU113" s="143"/>
      <c r="FV113" s="143"/>
      <c r="FW113" s="143"/>
      <c r="FX113" s="143"/>
      <c r="FY113" s="143"/>
      <c r="FZ113" s="143"/>
      <c r="GA113" s="143"/>
      <c r="GB113" s="143"/>
      <c r="GC113" s="143"/>
      <c r="GD113" s="143"/>
      <c r="GE113" s="143"/>
      <c r="GF113" s="143"/>
      <c r="GG113" s="143"/>
      <c r="GH113" s="143"/>
      <c r="GI113" s="143"/>
      <c r="GJ113" s="143"/>
      <c r="GK113" s="143"/>
      <c r="GL113" s="143"/>
      <c r="GM113" s="143"/>
      <c r="GN113" s="143"/>
      <c r="GO113" s="143"/>
      <c r="GP113" s="143"/>
      <c r="GQ113" s="143"/>
      <c r="GR113" s="143"/>
      <c r="GS113" s="143"/>
      <c r="GT113" s="143"/>
      <c r="GU113" s="143"/>
      <c r="GV113" s="143"/>
      <c r="GW113" s="143"/>
      <c r="GX113" s="143"/>
      <c r="GY113" s="143"/>
      <c r="GZ113" s="143"/>
      <c r="HA113" s="143"/>
      <c r="HB113" s="143"/>
      <c r="HC113" s="143"/>
      <c r="HD113" s="143"/>
      <c r="HE113" s="143"/>
      <c r="HF113" s="143"/>
      <c r="HG113" s="143"/>
      <c r="HH113" s="143"/>
      <c r="HI113" s="143"/>
      <c r="HJ113" s="143"/>
      <c r="HK113" s="143"/>
      <c r="HL113" s="143"/>
      <c r="HM113" s="143"/>
      <c r="HN113" s="143"/>
      <c r="HO113" s="143"/>
      <c r="HP113" s="143"/>
      <c r="HQ113" s="143"/>
      <c r="HR113" s="143"/>
      <c r="HS113" s="143"/>
      <c r="HT113" s="143"/>
      <c r="HU113" s="143"/>
      <c r="HV113" s="143"/>
      <c r="HW113" s="143"/>
      <c r="HX113" s="143"/>
      <c r="HY113" s="143"/>
      <c r="HZ113" s="143"/>
      <c r="IA113" s="143"/>
      <c r="IB113" s="143"/>
      <c r="IC113" s="143"/>
      <c r="ID113" s="143"/>
      <c r="IE113" s="143"/>
      <c r="IF113" s="143"/>
      <c r="IG113" s="143"/>
      <c r="IH113" s="143"/>
      <c r="II113" s="143"/>
      <c r="IJ113" s="143"/>
      <c r="IK113" s="143"/>
      <c r="IL113" s="143"/>
      <c r="IM113" s="143"/>
      <c r="IN113" s="143"/>
      <c r="IO113" s="143"/>
      <c r="IP113" s="143"/>
      <c r="IQ113" s="143"/>
      <c r="IR113" s="143"/>
      <c r="IS113" s="143"/>
      <c r="IT113" s="143"/>
      <c r="IU113" s="143"/>
      <c r="IV113" s="143"/>
      <c r="IW113" s="143"/>
    </row>
    <row r="114" spans="1:257" ht="15" hidden="1" customHeight="1" x14ac:dyDescent="0.25">
      <c r="A114" s="465"/>
      <c r="B114" s="466"/>
      <c r="C114" s="466"/>
      <c r="D114" s="466"/>
      <c r="E114" s="466"/>
      <c r="F114" s="466"/>
      <c r="G114" s="457"/>
      <c r="H114" s="7"/>
      <c r="I114" s="132">
        <v>0</v>
      </c>
      <c r="K114" s="143"/>
      <c r="L114" s="143"/>
      <c r="M114" s="143"/>
      <c r="N114" s="143"/>
      <c r="O114" s="143"/>
      <c r="P114" s="164"/>
      <c r="Q114" s="164"/>
      <c r="R114" s="164"/>
      <c r="S114" s="164"/>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3"/>
      <c r="CX114" s="143"/>
      <c r="CY114" s="143"/>
      <c r="CZ114" s="143"/>
      <c r="DA114" s="143"/>
      <c r="DB114" s="143"/>
      <c r="DC114" s="143"/>
      <c r="DD114" s="143"/>
      <c r="DE114" s="143"/>
      <c r="DF114" s="143"/>
      <c r="DG114" s="143"/>
      <c r="DH114" s="143"/>
      <c r="DI114" s="143"/>
      <c r="DJ114" s="143"/>
      <c r="DK114" s="143"/>
      <c r="DL114" s="143"/>
      <c r="DM114" s="143"/>
      <c r="DN114" s="143"/>
      <c r="DO114" s="143"/>
      <c r="DP114" s="143"/>
      <c r="DQ114" s="143"/>
      <c r="DR114" s="143"/>
      <c r="DS114" s="143"/>
      <c r="DT114" s="143"/>
      <c r="DU114" s="143"/>
      <c r="DV114" s="143"/>
      <c r="DW114" s="143"/>
      <c r="DX114" s="143"/>
      <c r="DY114" s="143"/>
      <c r="DZ114" s="143"/>
      <c r="EA114" s="143"/>
      <c r="EB114" s="143"/>
      <c r="EC114" s="143"/>
      <c r="ED114" s="143"/>
      <c r="EE114" s="143"/>
      <c r="EF114" s="143"/>
      <c r="EG114" s="143"/>
      <c r="EH114" s="143"/>
      <c r="EI114" s="143"/>
      <c r="EJ114" s="143"/>
      <c r="EK114" s="143"/>
      <c r="EL114" s="143"/>
      <c r="EM114" s="143"/>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43"/>
      <c r="FN114" s="143"/>
      <c r="FO114" s="143"/>
      <c r="FP114" s="143"/>
      <c r="FQ114" s="143"/>
      <c r="FR114" s="143"/>
      <c r="FS114" s="143"/>
      <c r="FT114" s="143"/>
      <c r="FU114" s="143"/>
      <c r="FV114" s="143"/>
      <c r="FW114" s="143"/>
      <c r="FX114" s="143"/>
      <c r="FY114" s="143"/>
      <c r="FZ114" s="143"/>
      <c r="GA114" s="143"/>
      <c r="GB114" s="143"/>
      <c r="GC114" s="143"/>
      <c r="GD114" s="143"/>
      <c r="GE114" s="143"/>
      <c r="GF114" s="143"/>
      <c r="GG114" s="143"/>
      <c r="GH114" s="143"/>
      <c r="GI114" s="143"/>
      <c r="GJ114" s="143"/>
      <c r="GK114" s="143"/>
      <c r="GL114" s="143"/>
      <c r="GM114" s="143"/>
      <c r="GN114" s="143"/>
      <c r="GO114" s="143"/>
      <c r="GP114" s="143"/>
      <c r="GQ114" s="143"/>
      <c r="GR114" s="143"/>
      <c r="GS114" s="143"/>
      <c r="GT114" s="143"/>
      <c r="GU114" s="143"/>
      <c r="GV114" s="143"/>
      <c r="GW114" s="143"/>
      <c r="GX114" s="143"/>
      <c r="GY114" s="143"/>
      <c r="GZ114" s="143"/>
      <c r="HA114" s="143"/>
      <c r="HB114" s="143"/>
      <c r="HC114" s="143"/>
      <c r="HD114" s="143"/>
      <c r="HE114" s="143"/>
      <c r="HF114" s="143"/>
      <c r="HG114" s="143"/>
      <c r="HH114" s="143"/>
      <c r="HI114" s="143"/>
      <c r="HJ114" s="143"/>
      <c r="HK114" s="143"/>
      <c r="HL114" s="143"/>
      <c r="HM114" s="143"/>
      <c r="HN114" s="143"/>
      <c r="HO114" s="143"/>
      <c r="HP114" s="143"/>
      <c r="HQ114" s="143"/>
      <c r="HR114" s="143"/>
      <c r="HS114" s="143"/>
      <c r="HT114" s="143"/>
      <c r="HU114" s="143"/>
      <c r="HV114" s="143"/>
      <c r="HW114" s="143"/>
      <c r="HX114" s="143"/>
      <c r="HY114" s="143"/>
      <c r="HZ114" s="143"/>
      <c r="IA114" s="143"/>
      <c r="IB114" s="143"/>
      <c r="IC114" s="143"/>
      <c r="ID114" s="143"/>
      <c r="IE114" s="143"/>
      <c r="IF114" s="143"/>
      <c r="IG114" s="143"/>
      <c r="IH114" s="143"/>
      <c r="II114" s="143"/>
      <c r="IJ114" s="143"/>
      <c r="IK114" s="143"/>
      <c r="IL114" s="143"/>
      <c r="IM114" s="143"/>
      <c r="IN114" s="143"/>
      <c r="IO114" s="143"/>
      <c r="IP114" s="143"/>
      <c r="IQ114" s="143"/>
      <c r="IR114" s="143"/>
      <c r="IS114" s="143"/>
      <c r="IT114" s="143"/>
      <c r="IU114" s="143"/>
      <c r="IV114" s="143"/>
      <c r="IW114" s="143"/>
    </row>
    <row r="115" spans="1:257" ht="15" hidden="1" customHeight="1" x14ac:dyDescent="0.25">
      <c r="A115" s="465"/>
      <c r="B115" s="466"/>
      <c r="C115" s="466"/>
      <c r="D115" s="466"/>
      <c r="E115" s="466"/>
      <c r="F115" s="466"/>
      <c r="G115" s="457"/>
      <c r="H115" s="8"/>
      <c r="I115" s="132">
        <v>0</v>
      </c>
      <c r="J115" s="143"/>
      <c r="K115" s="143"/>
      <c r="L115" s="143"/>
      <c r="M115" s="143"/>
      <c r="N115" s="143"/>
      <c r="O115" s="143"/>
      <c r="P115" s="164"/>
      <c r="Q115" s="164"/>
      <c r="R115" s="164"/>
      <c r="S115" s="164"/>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c r="CN115" s="143"/>
      <c r="CO115" s="143"/>
      <c r="CP115" s="143"/>
      <c r="CQ115" s="143"/>
      <c r="CR115" s="143"/>
      <c r="CS115" s="143"/>
      <c r="CT115" s="143"/>
      <c r="CU115" s="143"/>
      <c r="CV115" s="143"/>
      <c r="CW115" s="143"/>
      <c r="CX115" s="143"/>
      <c r="CY115" s="143"/>
      <c r="CZ115" s="143"/>
      <c r="DA115" s="143"/>
      <c r="DB115" s="143"/>
      <c r="DC115" s="143"/>
      <c r="DD115" s="143"/>
      <c r="DE115" s="143"/>
      <c r="DF115" s="143"/>
      <c r="DG115" s="143"/>
      <c r="DH115" s="143"/>
      <c r="DI115" s="143"/>
      <c r="DJ115" s="143"/>
      <c r="DK115" s="143"/>
      <c r="DL115" s="143"/>
      <c r="DM115" s="143"/>
      <c r="DN115" s="143"/>
      <c r="DO115" s="143"/>
      <c r="DP115" s="143"/>
      <c r="DQ115" s="143"/>
      <c r="DR115" s="143"/>
      <c r="DS115" s="143"/>
      <c r="DT115" s="143"/>
      <c r="DU115" s="143"/>
      <c r="DV115" s="143"/>
      <c r="DW115" s="143"/>
      <c r="DX115" s="143"/>
      <c r="DY115" s="143"/>
      <c r="DZ115" s="143"/>
      <c r="EA115" s="143"/>
      <c r="EB115" s="143"/>
      <c r="EC115" s="143"/>
      <c r="ED115" s="143"/>
      <c r="EE115" s="143"/>
      <c r="EF115" s="143"/>
      <c r="EG115" s="143"/>
      <c r="EH115" s="143"/>
      <c r="EI115" s="143"/>
      <c r="EJ115" s="143"/>
      <c r="EK115" s="143"/>
      <c r="EL115" s="143"/>
      <c r="EM115" s="143"/>
      <c r="EN115" s="143"/>
      <c r="EO115" s="143"/>
      <c r="EP115" s="143"/>
      <c r="EQ115" s="143"/>
      <c r="ER115" s="143"/>
      <c r="ES115" s="143"/>
      <c r="ET115" s="143"/>
      <c r="EU115" s="143"/>
      <c r="EV115" s="143"/>
      <c r="EW115" s="143"/>
      <c r="EX115" s="143"/>
      <c r="EY115" s="143"/>
      <c r="EZ115" s="143"/>
      <c r="FA115" s="143"/>
      <c r="FB115" s="143"/>
      <c r="FC115" s="143"/>
      <c r="FD115" s="143"/>
      <c r="FE115" s="143"/>
      <c r="FF115" s="143"/>
      <c r="FG115" s="143"/>
      <c r="FH115" s="143"/>
      <c r="FI115" s="143"/>
      <c r="FJ115" s="143"/>
      <c r="FK115" s="143"/>
      <c r="FL115" s="143"/>
      <c r="FM115" s="143"/>
      <c r="FN115" s="143"/>
      <c r="FO115" s="143"/>
      <c r="FP115" s="143"/>
      <c r="FQ115" s="143"/>
      <c r="FR115" s="143"/>
      <c r="FS115" s="143"/>
      <c r="FT115" s="143"/>
      <c r="FU115" s="143"/>
      <c r="FV115" s="143"/>
      <c r="FW115" s="143"/>
      <c r="FX115" s="143"/>
      <c r="FY115" s="143"/>
      <c r="FZ115" s="143"/>
      <c r="GA115" s="143"/>
      <c r="GB115" s="143"/>
      <c r="GC115" s="143"/>
      <c r="GD115" s="143"/>
      <c r="GE115" s="143"/>
      <c r="GF115" s="143"/>
      <c r="GG115" s="143"/>
      <c r="GH115" s="143"/>
      <c r="GI115" s="143"/>
      <c r="GJ115" s="143"/>
      <c r="GK115" s="143"/>
      <c r="GL115" s="143"/>
      <c r="GM115" s="143"/>
      <c r="GN115" s="143"/>
      <c r="GO115" s="143"/>
      <c r="GP115" s="143"/>
      <c r="GQ115" s="143"/>
      <c r="GR115" s="143"/>
      <c r="GS115" s="143"/>
      <c r="GT115" s="143"/>
      <c r="GU115" s="143"/>
      <c r="GV115" s="143"/>
      <c r="GW115" s="143"/>
      <c r="GX115" s="143"/>
      <c r="GY115" s="143"/>
      <c r="GZ115" s="143"/>
      <c r="HA115" s="143"/>
      <c r="HB115" s="143"/>
      <c r="HC115" s="143"/>
      <c r="HD115" s="143"/>
      <c r="HE115" s="143"/>
      <c r="HF115" s="143"/>
      <c r="HG115" s="143"/>
      <c r="HH115" s="143"/>
      <c r="HI115" s="143"/>
      <c r="HJ115" s="143"/>
      <c r="HK115" s="143"/>
      <c r="HL115" s="143"/>
      <c r="HM115" s="143"/>
      <c r="HN115" s="143"/>
      <c r="HO115" s="143"/>
      <c r="HP115" s="143"/>
      <c r="HQ115" s="143"/>
      <c r="HR115" s="143"/>
      <c r="HS115" s="143"/>
      <c r="HT115" s="143"/>
      <c r="HU115" s="143"/>
      <c r="HV115" s="143"/>
      <c r="HW115" s="143"/>
      <c r="HX115" s="143"/>
      <c r="HY115" s="143"/>
      <c r="HZ115" s="143"/>
      <c r="IA115" s="143"/>
      <c r="IB115" s="143"/>
      <c r="IC115" s="143"/>
      <c r="ID115" s="143"/>
      <c r="IE115" s="143"/>
      <c r="IF115" s="143"/>
      <c r="IG115" s="143"/>
      <c r="IH115" s="143"/>
      <c r="II115" s="143"/>
      <c r="IJ115" s="143"/>
      <c r="IK115" s="143"/>
      <c r="IL115" s="143"/>
      <c r="IM115" s="143"/>
      <c r="IN115" s="143"/>
      <c r="IO115" s="143"/>
      <c r="IP115" s="143"/>
      <c r="IQ115" s="143"/>
      <c r="IR115" s="143"/>
      <c r="IS115" s="143"/>
      <c r="IT115" s="143"/>
      <c r="IU115" s="143"/>
      <c r="IV115" s="143"/>
      <c r="IW115" s="143"/>
    </row>
    <row r="116" spans="1:257" hidden="1" x14ac:dyDescent="0.25">
      <c r="A116" s="465"/>
      <c r="B116" s="466"/>
      <c r="C116" s="466"/>
      <c r="D116" s="466"/>
      <c r="E116" s="466"/>
      <c r="F116" s="466"/>
      <c r="G116" s="457"/>
      <c r="H116" s="8"/>
      <c r="I116" s="132">
        <v>0</v>
      </c>
      <c r="J116" s="143"/>
      <c r="K116" s="143"/>
      <c r="L116" s="143"/>
      <c r="M116" s="143"/>
      <c r="N116" s="143"/>
      <c r="O116" s="143"/>
      <c r="P116" s="164"/>
      <c r="Q116" s="164"/>
      <c r="R116" s="164"/>
      <c r="S116" s="164"/>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3"/>
      <c r="CX116" s="143"/>
      <c r="CY116" s="143"/>
      <c r="CZ116" s="143"/>
      <c r="DA116" s="143"/>
      <c r="DB116" s="143"/>
      <c r="DC116" s="143"/>
      <c r="DD116" s="143"/>
      <c r="DE116" s="143"/>
      <c r="DF116" s="143"/>
      <c r="DG116" s="143"/>
      <c r="DH116" s="143"/>
      <c r="DI116" s="143"/>
      <c r="DJ116" s="143"/>
      <c r="DK116" s="143"/>
      <c r="DL116" s="143"/>
      <c r="DM116" s="143"/>
      <c r="DN116" s="143"/>
      <c r="DO116" s="143"/>
      <c r="DP116" s="143"/>
      <c r="DQ116" s="143"/>
      <c r="DR116" s="143"/>
      <c r="DS116" s="143"/>
      <c r="DT116" s="143"/>
      <c r="DU116" s="143"/>
      <c r="DV116" s="143"/>
      <c r="DW116" s="143"/>
      <c r="DX116" s="143"/>
      <c r="DY116" s="143"/>
      <c r="DZ116" s="143"/>
      <c r="EA116" s="143"/>
      <c r="EB116" s="143"/>
      <c r="EC116" s="143"/>
      <c r="ED116" s="143"/>
      <c r="EE116" s="143"/>
      <c r="EF116" s="143"/>
      <c r="EG116" s="143"/>
      <c r="EH116" s="143"/>
      <c r="EI116" s="143"/>
      <c r="EJ116" s="143"/>
      <c r="EK116" s="143"/>
      <c r="EL116" s="143"/>
      <c r="EM116" s="143"/>
      <c r="EN116" s="143"/>
      <c r="EO116" s="143"/>
      <c r="EP116" s="143"/>
      <c r="EQ116" s="143"/>
      <c r="ER116" s="143"/>
      <c r="ES116" s="143"/>
      <c r="ET116" s="143"/>
      <c r="EU116" s="143"/>
      <c r="EV116" s="143"/>
      <c r="EW116" s="143"/>
      <c r="EX116" s="143"/>
      <c r="EY116" s="143"/>
      <c r="EZ116" s="143"/>
      <c r="FA116" s="143"/>
      <c r="FB116" s="143"/>
      <c r="FC116" s="143"/>
      <c r="FD116" s="143"/>
      <c r="FE116" s="143"/>
      <c r="FF116" s="143"/>
      <c r="FG116" s="143"/>
      <c r="FH116" s="143"/>
      <c r="FI116" s="143"/>
      <c r="FJ116" s="143"/>
      <c r="FK116" s="143"/>
      <c r="FL116" s="143"/>
      <c r="FM116" s="143"/>
      <c r="FN116" s="143"/>
      <c r="FO116" s="143"/>
      <c r="FP116" s="143"/>
      <c r="FQ116" s="143"/>
      <c r="FR116" s="143"/>
      <c r="FS116" s="143"/>
      <c r="FT116" s="143"/>
      <c r="FU116" s="143"/>
      <c r="FV116" s="143"/>
      <c r="FW116" s="143"/>
      <c r="FX116" s="143"/>
      <c r="FY116" s="143"/>
      <c r="FZ116" s="143"/>
      <c r="GA116" s="143"/>
      <c r="GB116" s="143"/>
      <c r="GC116" s="143"/>
      <c r="GD116" s="143"/>
      <c r="GE116" s="143"/>
      <c r="GF116" s="143"/>
      <c r="GG116" s="143"/>
      <c r="GH116" s="143"/>
      <c r="GI116" s="143"/>
      <c r="GJ116" s="143"/>
      <c r="GK116" s="143"/>
      <c r="GL116" s="143"/>
      <c r="GM116" s="143"/>
      <c r="GN116" s="143"/>
      <c r="GO116" s="143"/>
      <c r="GP116" s="143"/>
      <c r="GQ116" s="143"/>
      <c r="GR116" s="143"/>
      <c r="GS116" s="143"/>
      <c r="GT116" s="143"/>
      <c r="GU116" s="143"/>
      <c r="GV116" s="143"/>
      <c r="GW116" s="143"/>
      <c r="GX116" s="143"/>
      <c r="GY116" s="143"/>
      <c r="GZ116" s="143"/>
      <c r="HA116" s="143"/>
      <c r="HB116" s="143"/>
      <c r="HC116" s="143"/>
      <c r="HD116" s="143"/>
      <c r="HE116" s="143"/>
      <c r="HF116" s="143"/>
      <c r="HG116" s="143"/>
      <c r="HH116" s="143"/>
      <c r="HI116" s="143"/>
      <c r="HJ116" s="143"/>
      <c r="HK116" s="143"/>
      <c r="HL116" s="143"/>
      <c r="HM116" s="143"/>
      <c r="HN116" s="143"/>
      <c r="HO116" s="143"/>
      <c r="HP116" s="143"/>
      <c r="HQ116" s="143"/>
      <c r="HR116" s="143"/>
      <c r="HS116" s="143"/>
      <c r="HT116" s="143"/>
      <c r="HU116" s="143"/>
      <c r="HV116" s="143"/>
      <c r="HW116" s="143"/>
      <c r="HX116" s="143"/>
      <c r="HY116" s="143"/>
      <c r="HZ116" s="143"/>
      <c r="IA116" s="143"/>
      <c r="IB116" s="143"/>
      <c r="IC116" s="143"/>
      <c r="ID116" s="143"/>
      <c r="IE116" s="143"/>
      <c r="IF116" s="143"/>
      <c r="IG116" s="143"/>
      <c r="IH116" s="143"/>
      <c r="II116" s="143"/>
      <c r="IJ116" s="143"/>
      <c r="IK116" s="143"/>
      <c r="IL116" s="143"/>
      <c r="IM116" s="143"/>
      <c r="IN116" s="143"/>
      <c r="IO116" s="143"/>
      <c r="IP116" s="143"/>
      <c r="IQ116" s="143"/>
      <c r="IR116" s="143"/>
      <c r="IS116" s="143"/>
      <c r="IT116" s="143"/>
      <c r="IU116" s="143"/>
      <c r="IV116" s="143"/>
      <c r="IW116" s="143"/>
    </row>
    <row r="117" spans="1:257" hidden="1" x14ac:dyDescent="0.25">
      <c r="A117" s="465"/>
      <c r="B117" s="466"/>
      <c r="C117" s="466"/>
      <c r="D117" s="466"/>
      <c r="E117" s="466"/>
      <c r="F117" s="466"/>
      <c r="G117" s="457"/>
      <c r="H117" s="8"/>
      <c r="I117" s="132">
        <v>0</v>
      </c>
      <c r="J117" s="143"/>
      <c r="K117" s="143"/>
      <c r="L117" s="143"/>
      <c r="M117" s="143"/>
      <c r="N117" s="143"/>
      <c r="O117" s="143"/>
      <c r="P117" s="164"/>
      <c r="Q117" s="164"/>
      <c r="R117" s="164"/>
      <c r="S117" s="164"/>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c r="CN117" s="143"/>
      <c r="CO117" s="143"/>
      <c r="CP117" s="143"/>
      <c r="CQ117" s="143"/>
      <c r="CR117" s="143"/>
      <c r="CS117" s="143"/>
      <c r="CT117" s="143"/>
      <c r="CU117" s="143"/>
      <c r="CV117" s="143"/>
      <c r="CW117" s="143"/>
      <c r="CX117" s="143"/>
      <c r="CY117" s="143"/>
      <c r="CZ117" s="143"/>
      <c r="DA117" s="143"/>
      <c r="DB117" s="143"/>
      <c r="DC117" s="143"/>
      <c r="DD117" s="143"/>
      <c r="DE117" s="143"/>
      <c r="DF117" s="143"/>
      <c r="DG117" s="143"/>
      <c r="DH117" s="143"/>
      <c r="DI117" s="143"/>
      <c r="DJ117" s="143"/>
      <c r="DK117" s="143"/>
      <c r="DL117" s="143"/>
      <c r="DM117" s="143"/>
      <c r="DN117" s="143"/>
      <c r="DO117" s="143"/>
      <c r="DP117" s="143"/>
      <c r="DQ117" s="143"/>
      <c r="DR117" s="143"/>
      <c r="DS117" s="143"/>
      <c r="DT117" s="143"/>
      <c r="DU117" s="143"/>
      <c r="DV117" s="143"/>
      <c r="DW117" s="143"/>
      <c r="DX117" s="143"/>
      <c r="DY117" s="143"/>
      <c r="DZ117" s="143"/>
      <c r="EA117" s="143"/>
      <c r="EB117" s="143"/>
      <c r="EC117" s="143"/>
      <c r="ED117" s="143"/>
      <c r="EE117" s="143"/>
      <c r="EF117" s="143"/>
      <c r="EG117" s="143"/>
      <c r="EH117" s="143"/>
      <c r="EI117" s="143"/>
      <c r="EJ117" s="143"/>
      <c r="EK117" s="143"/>
      <c r="EL117" s="143"/>
      <c r="EM117" s="143"/>
      <c r="EN117" s="143"/>
      <c r="EO117" s="143"/>
      <c r="EP117" s="143"/>
      <c r="EQ117" s="143"/>
      <c r="ER117" s="143"/>
      <c r="ES117" s="143"/>
      <c r="ET117" s="143"/>
      <c r="EU117" s="143"/>
      <c r="EV117" s="143"/>
      <c r="EW117" s="143"/>
      <c r="EX117" s="143"/>
      <c r="EY117" s="143"/>
      <c r="EZ117" s="143"/>
      <c r="FA117" s="143"/>
      <c r="FB117" s="143"/>
      <c r="FC117" s="143"/>
      <c r="FD117" s="143"/>
      <c r="FE117" s="143"/>
      <c r="FF117" s="143"/>
      <c r="FG117" s="143"/>
      <c r="FH117" s="143"/>
      <c r="FI117" s="143"/>
      <c r="FJ117" s="143"/>
      <c r="FK117" s="143"/>
      <c r="FL117" s="143"/>
      <c r="FM117" s="143"/>
      <c r="FN117" s="143"/>
      <c r="FO117" s="143"/>
      <c r="FP117" s="143"/>
      <c r="FQ117" s="143"/>
      <c r="FR117" s="143"/>
      <c r="FS117" s="143"/>
      <c r="FT117" s="143"/>
      <c r="FU117" s="143"/>
      <c r="FV117" s="143"/>
      <c r="FW117" s="143"/>
      <c r="FX117" s="143"/>
      <c r="FY117" s="143"/>
      <c r="FZ117" s="143"/>
      <c r="GA117" s="143"/>
      <c r="GB117" s="143"/>
      <c r="GC117" s="143"/>
      <c r="GD117" s="143"/>
      <c r="GE117" s="143"/>
      <c r="GF117" s="143"/>
      <c r="GG117" s="143"/>
      <c r="GH117" s="143"/>
      <c r="GI117" s="143"/>
      <c r="GJ117" s="143"/>
      <c r="GK117" s="143"/>
      <c r="GL117" s="143"/>
      <c r="GM117" s="143"/>
      <c r="GN117" s="143"/>
      <c r="GO117" s="143"/>
      <c r="GP117" s="143"/>
      <c r="GQ117" s="143"/>
      <c r="GR117" s="143"/>
      <c r="GS117" s="143"/>
      <c r="GT117" s="143"/>
      <c r="GU117" s="143"/>
      <c r="GV117" s="143"/>
      <c r="GW117" s="143"/>
      <c r="GX117" s="143"/>
      <c r="GY117" s="143"/>
      <c r="GZ117" s="143"/>
      <c r="HA117" s="143"/>
      <c r="HB117" s="143"/>
      <c r="HC117" s="143"/>
      <c r="HD117" s="143"/>
      <c r="HE117" s="143"/>
      <c r="HF117" s="143"/>
      <c r="HG117" s="143"/>
      <c r="HH117" s="143"/>
      <c r="HI117" s="143"/>
      <c r="HJ117" s="143"/>
      <c r="HK117" s="143"/>
      <c r="HL117" s="143"/>
      <c r="HM117" s="143"/>
      <c r="HN117" s="143"/>
      <c r="HO117" s="143"/>
      <c r="HP117" s="143"/>
      <c r="HQ117" s="143"/>
      <c r="HR117" s="143"/>
      <c r="HS117" s="143"/>
      <c r="HT117" s="143"/>
      <c r="HU117" s="143"/>
      <c r="HV117" s="143"/>
      <c r="HW117" s="143"/>
      <c r="HX117" s="143"/>
      <c r="HY117" s="143"/>
      <c r="HZ117" s="143"/>
      <c r="IA117" s="143"/>
      <c r="IB117" s="143"/>
      <c r="IC117" s="143"/>
      <c r="ID117" s="143"/>
      <c r="IE117" s="143"/>
      <c r="IF117" s="143"/>
      <c r="IG117" s="143"/>
      <c r="IH117" s="143"/>
      <c r="II117" s="143"/>
      <c r="IJ117" s="143"/>
      <c r="IK117" s="143"/>
      <c r="IL117" s="143"/>
      <c r="IM117" s="143"/>
      <c r="IN117" s="143"/>
      <c r="IO117" s="143"/>
      <c r="IP117" s="143"/>
      <c r="IQ117" s="143"/>
      <c r="IR117" s="143"/>
      <c r="IS117" s="143"/>
      <c r="IT117" s="143"/>
      <c r="IU117" s="143"/>
      <c r="IV117" s="143"/>
      <c r="IW117" s="143"/>
    </row>
    <row r="118" spans="1:257" hidden="1" x14ac:dyDescent="0.25">
      <c r="A118" s="465"/>
      <c r="B118" s="466"/>
      <c r="C118" s="466"/>
      <c r="D118" s="466"/>
      <c r="E118" s="466"/>
      <c r="F118" s="466"/>
      <c r="G118" s="457"/>
      <c r="H118" s="8"/>
      <c r="I118" s="132">
        <v>0</v>
      </c>
      <c r="J118" s="143"/>
      <c r="K118" s="143"/>
      <c r="L118" s="143"/>
      <c r="M118" s="143"/>
      <c r="N118" s="143"/>
      <c r="O118" s="143"/>
      <c r="P118" s="164"/>
      <c r="Q118" s="164"/>
      <c r="R118" s="164"/>
      <c r="S118" s="164"/>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c r="CN118" s="143"/>
      <c r="CO118" s="143"/>
      <c r="CP118" s="143"/>
      <c r="CQ118" s="143"/>
      <c r="CR118" s="143"/>
      <c r="CS118" s="143"/>
      <c r="CT118" s="143"/>
      <c r="CU118" s="143"/>
      <c r="CV118" s="143"/>
      <c r="CW118" s="143"/>
      <c r="CX118" s="143"/>
      <c r="CY118" s="143"/>
      <c r="CZ118" s="143"/>
      <c r="DA118" s="143"/>
      <c r="DB118" s="143"/>
      <c r="DC118" s="143"/>
      <c r="DD118" s="143"/>
      <c r="DE118" s="143"/>
      <c r="DF118" s="143"/>
      <c r="DG118" s="143"/>
      <c r="DH118" s="143"/>
      <c r="DI118" s="143"/>
      <c r="DJ118" s="143"/>
      <c r="DK118" s="143"/>
      <c r="DL118" s="143"/>
      <c r="DM118" s="143"/>
      <c r="DN118" s="143"/>
      <c r="DO118" s="143"/>
      <c r="DP118" s="143"/>
      <c r="DQ118" s="143"/>
      <c r="DR118" s="143"/>
      <c r="DS118" s="143"/>
      <c r="DT118" s="143"/>
      <c r="DU118" s="143"/>
      <c r="DV118" s="143"/>
      <c r="DW118" s="143"/>
      <c r="DX118" s="143"/>
      <c r="DY118" s="143"/>
      <c r="DZ118" s="143"/>
      <c r="EA118" s="143"/>
      <c r="EB118" s="143"/>
      <c r="EC118" s="143"/>
      <c r="ED118" s="143"/>
      <c r="EE118" s="143"/>
      <c r="EF118" s="143"/>
      <c r="EG118" s="143"/>
      <c r="EH118" s="143"/>
      <c r="EI118" s="143"/>
      <c r="EJ118" s="143"/>
      <c r="EK118" s="143"/>
      <c r="EL118" s="143"/>
      <c r="EM118" s="143"/>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43"/>
      <c r="FN118" s="143"/>
      <c r="FO118" s="143"/>
      <c r="FP118" s="143"/>
      <c r="FQ118" s="143"/>
      <c r="FR118" s="143"/>
      <c r="FS118" s="143"/>
      <c r="FT118" s="143"/>
      <c r="FU118" s="143"/>
      <c r="FV118" s="143"/>
      <c r="FW118" s="143"/>
      <c r="FX118" s="143"/>
      <c r="FY118" s="143"/>
      <c r="FZ118" s="143"/>
      <c r="GA118" s="143"/>
      <c r="GB118" s="143"/>
      <c r="GC118" s="143"/>
      <c r="GD118" s="143"/>
      <c r="GE118" s="143"/>
      <c r="GF118" s="143"/>
      <c r="GG118" s="143"/>
      <c r="GH118" s="143"/>
      <c r="GI118" s="143"/>
      <c r="GJ118" s="143"/>
      <c r="GK118" s="143"/>
      <c r="GL118" s="143"/>
      <c r="GM118" s="143"/>
      <c r="GN118" s="143"/>
      <c r="GO118" s="143"/>
      <c r="GP118" s="143"/>
      <c r="GQ118" s="143"/>
      <c r="GR118" s="143"/>
      <c r="GS118" s="143"/>
      <c r="GT118" s="143"/>
      <c r="GU118" s="143"/>
      <c r="GV118" s="143"/>
      <c r="GW118" s="143"/>
      <c r="GX118" s="143"/>
      <c r="GY118" s="143"/>
      <c r="GZ118" s="143"/>
      <c r="HA118" s="143"/>
      <c r="HB118" s="143"/>
      <c r="HC118" s="143"/>
      <c r="HD118" s="143"/>
      <c r="HE118" s="143"/>
      <c r="HF118" s="143"/>
      <c r="HG118" s="143"/>
      <c r="HH118" s="143"/>
      <c r="HI118" s="143"/>
      <c r="HJ118" s="143"/>
      <c r="HK118" s="143"/>
      <c r="HL118" s="143"/>
      <c r="HM118" s="143"/>
      <c r="HN118" s="143"/>
      <c r="HO118" s="143"/>
      <c r="HP118" s="143"/>
      <c r="HQ118" s="143"/>
      <c r="HR118" s="143"/>
      <c r="HS118" s="143"/>
      <c r="HT118" s="143"/>
      <c r="HU118" s="143"/>
      <c r="HV118" s="143"/>
      <c r="HW118" s="143"/>
      <c r="HX118" s="143"/>
      <c r="HY118" s="143"/>
      <c r="HZ118" s="143"/>
      <c r="IA118" s="143"/>
      <c r="IB118" s="143"/>
      <c r="IC118" s="143"/>
      <c r="ID118" s="143"/>
      <c r="IE118" s="143"/>
      <c r="IF118" s="143"/>
      <c r="IG118" s="143"/>
      <c r="IH118" s="143"/>
      <c r="II118" s="143"/>
      <c r="IJ118" s="143"/>
      <c r="IK118" s="143"/>
      <c r="IL118" s="143"/>
      <c r="IM118" s="143"/>
      <c r="IN118" s="143"/>
      <c r="IO118" s="143"/>
      <c r="IP118" s="143"/>
      <c r="IQ118" s="143"/>
      <c r="IR118" s="143"/>
      <c r="IS118" s="143"/>
      <c r="IT118" s="143"/>
      <c r="IU118" s="143"/>
      <c r="IV118" s="143"/>
      <c r="IW118" s="143"/>
    </row>
    <row r="119" spans="1:257" hidden="1" x14ac:dyDescent="0.25">
      <c r="A119" s="465"/>
      <c r="B119" s="466"/>
      <c r="C119" s="466"/>
      <c r="D119" s="466"/>
      <c r="E119" s="466"/>
      <c r="F119" s="466"/>
      <c r="G119" s="457"/>
      <c r="H119" s="8"/>
      <c r="I119" s="132">
        <v>0</v>
      </c>
      <c r="J119" s="143"/>
      <c r="K119" s="143"/>
      <c r="L119" s="143"/>
      <c r="M119" s="143"/>
      <c r="N119" s="143"/>
      <c r="O119" s="143"/>
      <c r="P119" s="164"/>
      <c r="Q119" s="164"/>
      <c r="R119" s="164"/>
      <c r="S119" s="164"/>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c r="CN119" s="143"/>
      <c r="CO119" s="143"/>
      <c r="CP119" s="143"/>
      <c r="CQ119" s="143"/>
      <c r="CR119" s="143"/>
      <c r="CS119" s="143"/>
      <c r="CT119" s="143"/>
      <c r="CU119" s="143"/>
      <c r="CV119" s="143"/>
      <c r="CW119" s="143"/>
      <c r="CX119" s="143"/>
      <c r="CY119" s="143"/>
      <c r="CZ119" s="143"/>
      <c r="DA119" s="143"/>
      <c r="DB119" s="143"/>
      <c r="DC119" s="143"/>
      <c r="DD119" s="143"/>
      <c r="DE119" s="143"/>
      <c r="DF119" s="143"/>
      <c r="DG119" s="143"/>
      <c r="DH119" s="143"/>
      <c r="DI119" s="143"/>
      <c r="DJ119" s="143"/>
      <c r="DK119" s="143"/>
      <c r="DL119" s="143"/>
      <c r="DM119" s="143"/>
      <c r="DN119" s="143"/>
      <c r="DO119" s="143"/>
      <c r="DP119" s="143"/>
      <c r="DQ119" s="143"/>
      <c r="DR119" s="143"/>
      <c r="DS119" s="143"/>
      <c r="DT119" s="143"/>
      <c r="DU119" s="143"/>
      <c r="DV119" s="143"/>
      <c r="DW119" s="143"/>
      <c r="DX119" s="143"/>
      <c r="DY119" s="143"/>
      <c r="DZ119" s="143"/>
      <c r="EA119" s="143"/>
      <c r="EB119" s="143"/>
      <c r="EC119" s="143"/>
      <c r="ED119" s="143"/>
      <c r="EE119" s="143"/>
      <c r="EF119" s="143"/>
      <c r="EG119" s="143"/>
      <c r="EH119" s="143"/>
      <c r="EI119" s="143"/>
      <c r="EJ119" s="143"/>
      <c r="EK119" s="143"/>
      <c r="EL119" s="143"/>
      <c r="EM119" s="143"/>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43"/>
      <c r="FN119" s="143"/>
      <c r="FO119" s="143"/>
      <c r="FP119" s="143"/>
      <c r="FQ119" s="143"/>
      <c r="FR119" s="143"/>
      <c r="FS119" s="143"/>
      <c r="FT119" s="143"/>
      <c r="FU119" s="143"/>
      <c r="FV119" s="143"/>
      <c r="FW119" s="143"/>
      <c r="FX119" s="143"/>
      <c r="FY119" s="143"/>
      <c r="FZ119" s="143"/>
      <c r="GA119" s="143"/>
      <c r="GB119" s="143"/>
      <c r="GC119" s="143"/>
      <c r="GD119" s="143"/>
      <c r="GE119" s="143"/>
      <c r="GF119" s="143"/>
      <c r="GG119" s="143"/>
      <c r="GH119" s="143"/>
      <c r="GI119" s="143"/>
      <c r="GJ119" s="143"/>
      <c r="GK119" s="143"/>
      <c r="GL119" s="143"/>
      <c r="GM119" s="143"/>
      <c r="GN119" s="143"/>
      <c r="GO119" s="143"/>
      <c r="GP119" s="143"/>
      <c r="GQ119" s="143"/>
      <c r="GR119" s="143"/>
      <c r="GS119" s="143"/>
      <c r="GT119" s="143"/>
      <c r="GU119" s="143"/>
      <c r="GV119" s="143"/>
      <c r="GW119" s="143"/>
      <c r="GX119" s="143"/>
      <c r="GY119" s="143"/>
      <c r="GZ119" s="143"/>
      <c r="HA119" s="143"/>
      <c r="HB119" s="143"/>
      <c r="HC119" s="143"/>
      <c r="HD119" s="143"/>
      <c r="HE119" s="143"/>
      <c r="HF119" s="143"/>
      <c r="HG119" s="143"/>
      <c r="HH119" s="143"/>
      <c r="HI119" s="143"/>
      <c r="HJ119" s="143"/>
      <c r="HK119" s="143"/>
      <c r="HL119" s="143"/>
      <c r="HM119" s="143"/>
      <c r="HN119" s="143"/>
      <c r="HO119" s="143"/>
      <c r="HP119" s="143"/>
      <c r="HQ119" s="143"/>
      <c r="HR119" s="143"/>
      <c r="HS119" s="143"/>
      <c r="HT119" s="143"/>
      <c r="HU119" s="143"/>
      <c r="HV119" s="143"/>
      <c r="HW119" s="143"/>
      <c r="HX119" s="143"/>
      <c r="HY119" s="143"/>
      <c r="HZ119" s="143"/>
      <c r="IA119" s="143"/>
      <c r="IB119" s="143"/>
      <c r="IC119" s="143"/>
      <c r="ID119" s="143"/>
      <c r="IE119" s="143"/>
      <c r="IF119" s="143"/>
      <c r="IG119" s="143"/>
      <c r="IH119" s="143"/>
      <c r="II119" s="143"/>
      <c r="IJ119" s="143"/>
      <c r="IK119" s="143"/>
      <c r="IL119" s="143"/>
      <c r="IM119" s="143"/>
      <c r="IN119" s="143"/>
      <c r="IO119" s="143"/>
      <c r="IP119" s="143"/>
      <c r="IQ119" s="143"/>
      <c r="IR119" s="143"/>
      <c r="IS119" s="143"/>
      <c r="IT119" s="143"/>
      <c r="IU119" s="143"/>
      <c r="IV119" s="143"/>
      <c r="IW119" s="143"/>
    </row>
    <row r="120" spans="1:257" ht="17.899999999999999" hidden="1" customHeight="1" x14ac:dyDescent="0.25">
      <c r="A120" s="465"/>
      <c r="B120" s="466"/>
      <c r="C120" s="466"/>
      <c r="D120" s="466"/>
      <c r="E120" s="466"/>
      <c r="F120" s="466"/>
      <c r="G120" s="457"/>
      <c r="H120" s="8"/>
      <c r="I120" s="132">
        <v>0</v>
      </c>
      <c r="J120" s="143"/>
      <c r="K120" s="143"/>
      <c r="L120" s="143"/>
      <c r="M120" s="143"/>
      <c r="N120" s="163"/>
      <c r="O120" s="143"/>
      <c r="P120" s="164"/>
      <c r="Q120" s="164"/>
      <c r="R120" s="164"/>
      <c r="S120" s="164"/>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143"/>
      <c r="CY120" s="143"/>
      <c r="CZ120" s="143"/>
      <c r="DA120" s="143"/>
      <c r="DB120" s="143"/>
      <c r="DC120" s="143"/>
      <c r="DD120" s="143"/>
      <c r="DE120" s="143"/>
      <c r="DF120" s="143"/>
      <c r="DG120" s="143"/>
      <c r="DH120" s="143"/>
      <c r="DI120" s="143"/>
      <c r="DJ120" s="143"/>
      <c r="DK120" s="143"/>
      <c r="DL120" s="143"/>
      <c r="DM120" s="143"/>
      <c r="DN120" s="143"/>
      <c r="DO120" s="143"/>
      <c r="DP120" s="143"/>
      <c r="DQ120" s="143"/>
      <c r="DR120" s="143"/>
      <c r="DS120" s="143"/>
      <c r="DT120" s="143"/>
      <c r="DU120" s="143"/>
      <c r="DV120" s="143"/>
      <c r="DW120" s="143"/>
      <c r="DX120" s="143"/>
      <c r="DY120" s="143"/>
      <c r="DZ120" s="143"/>
      <c r="EA120" s="143"/>
      <c r="EB120" s="143"/>
      <c r="EC120" s="143"/>
      <c r="ED120" s="143"/>
      <c r="EE120" s="143"/>
      <c r="EF120" s="143"/>
      <c r="EG120" s="143"/>
      <c r="EH120" s="143"/>
      <c r="EI120" s="143"/>
      <c r="EJ120" s="143"/>
      <c r="EK120" s="143"/>
      <c r="EL120" s="143"/>
      <c r="EM120" s="143"/>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43"/>
      <c r="FN120" s="143"/>
      <c r="FO120" s="143"/>
      <c r="FP120" s="143"/>
      <c r="FQ120" s="143"/>
      <c r="FR120" s="143"/>
      <c r="FS120" s="143"/>
      <c r="FT120" s="143"/>
      <c r="FU120" s="143"/>
      <c r="FV120" s="143"/>
      <c r="FW120" s="143"/>
      <c r="FX120" s="143"/>
      <c r="FY120" s="143"/>
      <c r="FZ120" s="143"/>
      <c r="GA120" s="143"/>
      <c r="GB120" s="143"/>
      <c r="GC120" s="143"/>
      <c r="GD120" s="143"/>
      <c r="GE120" s="143"/>
      <c r="GF120" s="143"/>
      <c r="GG120" s="143"/>
      <c r="GH120" s="143"/>
      <c r="GI120" s="143"/>
      <c r="GJ120" s="143"/>
      <c r="GK120" s="143"/>
      <c r="GL120" s="143"/>
      <c r="GM120" s="143"/>
      <c r="GN120" s="143"/>
      <c r="GO120" s="143"/>
      <c r="GP120" s="143"/>
      <c r="GQ120" s="143"/>
      <c r="GR120" s="143"/>
      <c r="GS120" s="143"/>
      <c r="GT120" s="143"/>
      <c r="GU120" s="143"/>
      <c r="GV120" s="143"/>
      <c r="GW120" s="143"/>
      <c r="GX120" s="143"/>
      <c r="GY120" s="143"/>
      <c r="GZ120" s="143"/>
      <c r="HA120" s="143"/>
      <c r="HB120" s="143"/>
      <c r="HC120" s="143"/>
      <c r="HD120" s="143"/>
      <c r="HE120" s="143"/>
      <c r="HF120" s="143"/>
      <c r="HG120" s="143"/>
      <c r="HH120" s="143"/>
      <c r="HI120" s="143"/>
      <c r="HJ120" s="143"/>
      <c r="HK120" s="143"/>
      <c r="HL120" s="143"/>
      <c r="HM120" s="143"/>
      <c r="HN120" s="143"/>
      <c r="HO120" s="143"/>
      <c r="HP120" s="143"/>
      <c r="HQ120" s="143"/>
      <c r="HR120" s="143"/>
      <c r="HS120" s="143"/>
      <c r="HT120" s="143"/>
      <c r="HU120" s="143"/>
      <c r="HV120" s="143"/>
      <c r="HW120" s="143"/>
      <c r="HX120" s="143"/>
      <c r="HY120" s="143"/>
      <c r="HZ120" s="143"/>
      <c r="IA120" s="143"/>
      <c r="IB120" s="143"/>
      <c r="IC120" s="143"/>
      <c r="ID120" s="143"/>
      <c r="IE120" s="143"/>
      <c r="IF120" s="143"/>
      <c r="IG120" s="143"/>
      <c r="IH120" s="143"/>
      <c r="II120" s="143"/>
      <c r="IJ120" s="143"/>
      <c r="IK120" s="143"/>
      <c r="IL120" s="143"/>
      <c r="IM120" s="143"/>
      <c r="IN120" s="143"/>
      <c r="IO120" s="143"/>
      <c r="IP120" s="143"/>
      <c r="IQ120" s="143"/>
      <c r="IR120" s="143"/>
      <c r="IS120" s="143"/>
      <c r="IT120" s="143"/>
      <c r="IU120" s="143"/>
      <c r="IV120" s="143"/>
      <c r="IW120" s="143"/>
    </row>
    <row r="121" spans="1:257" hidden="1" x14ac:dyDescent="0.25">
      <c r="A121" s="465"/>
      <c r="B121" s="466"/>
      <c r="C121" s="466"/>
      <c r="D121" s="466"/>
      <c r="E121" s="466"/>
      <c r="F121" s="466"/>
      <c r="G121" s="457"/>
      <c r="H121" s="8"/>
      <c r="I121" s="132">
        <v>0</v>
      </c>
      <c r="J121" s="143"/>
      <c r="K121" s="143"/>
      <c r="L121" s="143"/>
      <c r="M121" s="143"/>
      <c r="N121" s="143"/>
      <c r="O121" s="143"/>
      <c r="P121" s="164"/>
      <c r="Q121" s="164"/>
      <c r="R121" s="164"/>
      <c r="S121" s="164"/>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143"/>
      <c r="CY121" s="143"/>
      <c r="CZ121" s="143"/>
      <c r="DA121" s="143"/>
      <c r="DB121" s="143"/>
      <c r="DC121" s="143"/>
      <c r="DD121" s="143"/>
      <c r="DE121" s="143"/>
      <c r="DF121" s="143"/>
      <c r="DG121" s="143"/>
      <c r="DH121" s="143"/>
      <c r="DI121" s="143"/>
      <c r="DJ121" s="143"/>
      <c r="DK121" s="143"/>
      <c r="DL121" s="143"/>
      <c r="DM121" s="143"/>
      <c r="DN121" s="143"/>
      <c r="DO121" s="143"/>
      <c r="DP121" s="143"/>
      <c r="DQ121" s="143"/>
      <c r="DR121" s="143"/>
      <c r="DS121" s="143"/>
      <c r="DT121" s="143"/>
      <c r="DU121" s="143"/>
      <c r="DV121" s="143"/>
      <c r="DW121" s="143"/>
      <c r="DX121" s="143"/>
      <c r="DY121" s="143"/>
      <c r="DZ121" s="143"/>
      <c r="EA121" s="143"/>
      <c r="EB121" s="143"/>
      <c r="EC121" s="143"/>
      <c r="ED121" s="143"/>
      <c r="EE121" s="143"/>
      <c r="EF121" s="143"/>
      <c r="EG121" s="143"/>
      <c r="EH121" s="143"/>
      <c r="EI121" s="143"/>
      <c r="EJ121" s="143"/>
      <c r="EK121" s="143"/>
      <c r="EL121" s="143"/>
      <c r="EM121" s="143"/>
      <c r="EN121" s="143"/>
      <c r="EO121" s="143"/>
      <c r="EP121" s="143"/>
      <c r="EQ121" s="143"/>
      <c r="ER121" s="143"/>
      <c r="ES121" s="143"/>
      <c r="ET121" s="143"/>
      <c r="EU121" s="143"/>
      <c r="EV121" s="143"/>
      <c r="EW121" s="143"/>
      <c r="EX121" s="143"/>
      <c r="EY121" s="143"/>
      <c r="EZ121" s="143"/>
      <c r="FA121" s="143"/>
      <c r="FB121" s="143"/>
      <c r="FC121" s="143"/>
      <c r="FD121" s="143"/>
      <c r="FE121" s="143"/>
      <c r="FF121" s="143"/>
      <c r="FG121" s="143"/>
      <c r="FH121" s="143"/>
      <c r="FI121" s="143"/>
      <c r="FJ121" s="143"/>
      <c r="FK121" s="143"/>
      <c r="FL121" s="143"/>
      <c r="FM121" s="143"/>
      <c r="FN121" s="143"/>
      <c r="FO121" s="143"/>
      <c r="FP121" s="143"/>
      <c r="FQ121" s="143"/>
      <c r="FR121" s="143"/>
      <c r="FS121" s="143"/>
      <c r="FT121" s="143"/>
      <c r="FU121" s="143"/>
      <c r="FV121" s="143"/>
      <c r="FW121" s="143"/>
      <c r="FX121" s="143"/>
      <c r="FY121" s="143"/>
      <c r="FZ121" s="143"/>
      <c r="GA121" s="143"/>
      <c r="GB121" s="143"/>
      <c r="GC121" s="143"/>
      <c r="GD121" s="143"/>
      <c r="GE121" s="143"/>
      <c r="GF121" s="143"/>
      <c r="GG121" s="143"/>
      <c r="GH121" s="143"/>
      <c r="GI121" s="143"/>
      <c r="GJ121" s="143"/>
      <c r="GK121" s="143"/>
      <c r="GL121" s="143"/>
      <c r="GM121" s="143"/>
      <c r="GN121" s="143"/>
      <c r="GO121" s="143"/>
      <c r="GP121" s="143"/>
      <c r="GQ121" s="143"/>
      <c r="GR121" s="143"/>
      <c r="GS121" s="143"/>
      <c r="GT121" s="143"/>
      <c r="GU121" s="143"/>
      <c r="GV121" s="143"/>
      <c r="GW121" s="143"/>
      <c r="GX121" s="143"/>
      <c r="GY121" s="143"/>
      <c r="GZ121" s="143"/>
      <c r="HA121" s="143"/>
      <c r="HB121" s="143"/>
      <c r="HC121" s="143"/>
      <c r="HD121" s="143"/>
      <c r="HE121" s="143"/>
      <c r="HF121" s="143"/>
      <c r="HG121" s="143"/>
      <c r="HH121" s="143"/>
      <c r="HI121" s="143"/>
      <c r="HJ121" s="143"/>
      <c r="HK121" s="143"/>
      <c r="HL121" s="143"/>
      <c r="HM121" s="143"/>
      <c r="HN121" s="143"/>
      <c r="HO121" s="143"/>
      <c r="HP121" s="143"/>
      <c r="HQ121" s="143"/>
      <c r="HR121" s="143"/>
      <c r="HS121" s="143"/>
      <c r="HT121" s="143"/>
      <c r="HU121" s="143"/>
      <c r="HV121" s="143"/>
      <c r="HW121" s="143"/>
      <c r="HX121" s="143"/>
      <c r="HY121" s="143"/>
      <c r="HZ121" s="143"/>
      <c r="IA121" s="143"/>
      <c r="IB121" s="143"/>
      <c r="IC121" s="143"/>
      <c r="ID121" s="143"/>
      <c r="IE121" s="143"/>
      <c r="IF121" s="143"/>
      <c r="IG121" s="143"/>
      <c r="IH121" s="143"/>
      <c r="II121" s="143"/>
      <c r="IJ121" s="143"/>
      <c r="IK121" s="143"/>
      <c r="IL121" s="143"/>
      <c r="IM121" s="143"/>
      <c r="IN121" s="143"/>
      <c r="IO121" s="143"/>
      <c r="IP121" s="143"/>
      <c r="IQ121" s="143"/>
      <c r="IR121" s="143"/>
      <c r="IS121" s="143"/>
      <c r="IT121" s="143"/>
      <c r="IU121" s="143"/>
      <c r="IV121" s="143"/>
      <c r="IW121" s="143"/>
    </row>
    <row r="122" spans="1:257" ht="15" hidden="1" customHeight="1" x14ac:dyDescent="0.25">
      <c r="A122" s="465"/>
      <c r="B122" s="466"/>
      <c r="C122" s="466"/>
      <c r="D122" s="466"/>
      <c r="E122" s="466"/>
      <c r="F122" s="466"/>
      <c r="G122" s="457"/>
      <c r="H122" s="7"/>
      <c r="I122" s="132">
        <v>0</v>
      </c>
      <c r="K122" s="162"/>
    </row>
    <row r="123" spans="1:257" ht="15" hidden="1" customHeight="1" x14ac:dyDescent="0.25">
      <c r="A123" s="465"/>
      <c r="B123" s="466"/>
      <c r="C123" s="466"/>
      <c r="D123" s="466"/>
      <c r="E123" s="466"/>
      <c r="F123" s="466"/>
      <c r="G123" s="457"/>
      <c r="H123" s="7"/>
      <c r="I123" s="132">
        <v>0</v>
      </c>
    </row>
    <row r="124" spans="1:257" ht="30.65" customHeight="1" x14ac:dyDescent="0.35">
      <c r="A124" s="492" t="s">
        <v>108</v>
      </c>
      <c r="B124" s="493"/>
      <c r="C124" s="493"/>
      <c r="D124" s="493"/>
      <c r="E124" s="493"/>
      <c r="F124" s="493"/>
      <c r="G124" s="493"/>
      <c r="H124" s="493"/>
      <c r="I124" s="539"/>
    </row>
    <row r="125" spans="1:257" ht="30.65" customHeight="1" thickBot="1" x14ac:dyDescent="0.3">
      <c r="A125" s="543"/>
      <c r="B125" s="544"/>
      <c r="C125" s="544"/>
      <c r="D125" s="544"/>
      <c r="E125" s="544"/>
      <c r="F125" s="544"/>
      <c r="G125" s="544"/>
      <c r="H125" s="544"/>
      <c r="I125" s="545"/>
      <c r="J125" s="143"/>
      <c r="K125" s="143"/>
      <c r="L125" s="143"/>
      <c r="M125" s="143"/>
      <c r="N125" s="163"/>
      <c r="O125" s="143"/>
      <c r="P125" s="164"/>
      <c r="Q125" s="164"/>
      <c r="R125" s="164"/>
      <c r="S125" s="164"/>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c r="CN125" s="143"/>
      <c r="CO125" s="143"/>
      <c r="CP125" s="143"/>
      <c r="CQ125" s="143"/>
      <c r="CR125" s="143"/>
      <c r="CS125" s="143"/>
      <c r="CT125" s="143"/>
      <c r="CU125" s="143"/>
      <c r="CV125" s="143"/>
      <c r="CW125" s="143"/>
      <c r="CX125" s="143"/>
      <c r="CY125" s="143"/>
      <c r="CZ125" s="143"/>
      <c r="DA125" s="143"/>
      <c r="DB125" s="143"/>
      <c r="DC125" s="143"/>
      <c r="DD125" s="143"/>
      <c r="DE125" s="143"/>
      <c r="DF125" s="143"/>
      <c r="DG125" s="143"/>
      <c r="DH125" s="143"/>
      <c r="DI125" s="143"/>
      <c r="DJ125" s="143"/>
      <c r="DK125" s="143"/>
      <c r="DL125" s="143"/>
      <c r="DM125" s="143"/>
      <c r="DN125" s="143"/>
      <c r="DO125" s="143"/>
      <c r="DP125" s="143"/>
      <c r="DQ125" s="143"/>
      <c r="DR125" s="143"/>
      <c r="DS125" s="143"/>
      <c r="DT125" s="143"/>
      <c r="DU125" s="143"/>
      <c r="DV125" s="143"/>
      <c r="DW125" s="143"/>
      <c r="DX125" s="143"/>
      <c r="DY125" s="143"/>
      <c r="DZ125" s="143"/>
      <c r="EA125" s="143"/>
      <c r="EB125" s="143"/>
      <c r="EC125" s="143"/>
      <c r="ED125" s="143"/>
      <c r="EE125" s="143"/>
      <c r="EF125" s="143"/>
      <c r="EG125" s="143"/>
      <c r="EH125" s="143"/>
      <c r="EI125" s="143"/>
      <c r="EJ125" s="143"/>
      <c r="EK125" s="143"/>
      <c r="EL125" s="143"/>
      <c r="EM125" s="143"/>
      <c r="EN125" s="143"/>
      <c r="EO125" s="143"/>
      <c r="EP125" s="143"/>
      <c r="EQ125" s="143"/>
      <c r="ER125" s="143"/>
      <c r="ES125" s="143"/>
      <c r="ET125" s="143"/>
      <c r="EU125" s="143"/>
      <c r="EV125" s="143"/>
      <c r="EW125" s="143"/>
      <c r="EX125" s="143"/>
      <c r="EY125" s="143"/>
      <c r="EZ125" s="143"/>
      <c r="FA125" s="143"/>
      <c r="FB125" s="143"/>
      <c r="FC125" s="143"/>
      <c r="FD125" s="143"/>
      <c r="FE125" s="143"/>
      <c r="FF125" s="143"/>
      <c r="FG125" s="143"/>
      <c r="FH125" s="143"/>
      <c r="FI125" s="143"/>
      <c r="FJ125" s="143"/>
      <c r="FK125" s="143"/>
      <c r="FL125" s="143"/>
      <c r="FM125" s="143"/>
      <c r="FN125" s="143"/>
      <c r="FO125" s="143"/>
      <c r="FP125" s="143"/>
      <c r="FQ125" s="143"/>
      <c r="FR125" s="143"/>
      <c r="FS125" s="143"/>
      <c r="FT125" s="143"/>
      <c r="FU125" s="143"/>
      <c r="FV125" s="143"/>
      <c r="FW125" s="143"/>
      <c r="FX125" s="143"/>
      <c r="FY125" s="143"/>
      <c r="FZ125" s="143"/>
      <c r="GA125" s="143"/>
      <c r="GB125" s="143"/>
      <c r="GC125" s="143"/>
      <c r="GD125" s="143"/>
      <c r="GE125" s="143"/>
      <c r="GF125" s="143"/>
      <c r="GG125" s="143"/>
      <c r="GH125" s="143"/>
      <c r="GI125" s="143"/>
      <c r="GJ125" s="143"/>
      <c r="GK125" s="143"/>
      <c r="GL125" s="143"/>
      <c r="GM125" s="143"/>
      <c r="GN125" s="143"/>
      <c r="GO125" s="143"/>
      <c r="GP125" s="143"/>
      <c r="GQ125" s="143"/>
      <c r="GR125" s="143"/>
      <c r="GS125" s="143"/>
      <c r="GT125" s="143"/>
      <c r="GU125" s="143"/>
      <c r="GV125" s="143"/>
      <c r="GW125" s="143"/>
      <c r="GX125" s="143"/>
      <c r="GY125" s="143"/>
      <c r="GZ125" s="143"/>
      <c r="HA125" s="143"/>
      <c r="HB125" s="143"/>
      <c r="HC125" s="143"/>
      <c r="HD125" s="143"/>
      <c r="HE125" s="143"/>
      <c r="HF125" s="143"/>
      <c r="HG125" s="143"/>
      <c r="HH125" s="143"/>
      <c r="HI125" s="143"/>
      <c r="HJ125" s="143"/>
      <c r="HK125" s="143"/>
      <c r="HL125" s="143"/>
      <c r="HM125" s="143"/>
      <c r="HN125" s="143"/>
      <c r="HO125" s="143"/>
      <c r="HP125" s="143"/>
      <c r="HQ125" s="143"/>
      <c r="HR125" s="143"/>
      <c r="HS125" s="143"/>
      <c r="HT125" s="143"/>
      <c r="HU125" s="143"/>
      <c r="HV125" s="143"/>
      <c r="HW125" s="143"/>
      <c r="HX125" s="143"/>
      <c r="HY125" s="143"/>
      <c r="HZ125" s="143"/>
      <c r="IA125" s="143"/>
      <c r="IB125" s="143"/>
      <c r="IC125" s="143"/>
      <c r="ID125" s="143"/>
      <c r="IE125" s="143"/>
      <c r="IF125" s="143"/>
      <c r="IG125" s="143"/>
      <c r="IH125" s="143"/>
      <c r="II125" s="143"/>
      <c r="IJ125" s="143"/>
      <c r="IK125" s="143"/>
      <c r="IL125" s="143"/>
      <c r="IM125" s="143"/>
      <c r="IN125" s="143"/>
      <c r="IO125" s="143"/>
      <c r="IP125" s="143"/>
      <c r="IQ125" s="143"/>
      <c r="IR125" s="143"/>
      <c r="IS125" s="143"/>
      <c r="IT125" s="143"/>
      <c r="IU125" s="143"/>
      <c r="IV125" s="143"/>
      <c r="IW125" s="143"/>
    </row>
    <row r="126" spans="1:257" ht="15" customHeight="1" thickBot="1" x14ac:dyDescent="0.3">
      <c r="C126" s="318"/>
      <c r="D126" s="318"/>
      <c r="E126" s="318"/>
      <c r="F126" s="318"/>
      <c r="G126" s="318"/>
      <c r="H126" s="318"/>
      <c r="I126" s="318"/>
      <c r="J126" s="143"/>
      <c r="K126" s="143"/>
      <c r="L126" s="143"/>
      <c r="M126" s="143"/>
      <c r="N126" s="163"/>
      <c r="O126" s="143"/>
      <c r="P126" s="164"/>
      <c r="Q126" s="164"/>
      <c r="R126" s="164"/>
      <c r="S126" s="164"/>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c r="DF126" s="143"/>
      <c r="DG126" s="143"/>
      <c r="DH126" s="143"/>
      <c r="DI126" s="143"/>
      <c r="DJ126" s="143"/>
      <c r="DK126" s="143"/>
      <c r="DL126" s="143"/>
      <c r="DM126" s="143"/>
      <c r="DN126" s="143"/>
      <c r="DO126" s="143"/>
      <c r="DP126" s="143"/>
      <c r="DQ126" s="143"/>
      <c r="DR126" s="143"/>
      <c r="DS126" s="143"/>
      <c r="DT126" s="143"/>
      <c r="DU126" s="143"/>
      <c r="DV126" s="143"/>
      <c r="DW126" s="143"/>
      <c r="DX126" s="143"/>
      <c r="DY126" s="143"/>
      <c r="DZ126" s="143"/>
      <c r="EA126" s="143"/>
      <c r="EB126" s="143"/>
      <c r="EC126" s="143"/>
      <c r="ED126" s="143"/>
      <c r="EE126" s="143"/>
      <c r="EF126" s="143"/>
      <c r="EG126" s="143"/>
      <c r="EH126" s="143"/>
      <c r="EI126" s="143"/>
      <c r="EJ126" s="143"/>
      <c r="EK126" s="143"/>
      <c r="EL126" s="143"/>
      <c r="EM126" s="143"/>
      <c r="EN126" s="143"/>
      <c r="EO126" s="143"/>
      <c r="EP126" s="143"/>
      <c r="EQ126" s="143"/>
      <c r="ER126" s="143"/>
      <c r="ES126" s="143"/>
      <c r="ET126" s="143"/>
      <c r="EU126" s="143"/>
      <c r="EV126" s="143"/>
      <c r="EW126" s="143"/>
      <c r="EX126" s="143"/>
      <c r="EY126" s="143"/>
      <c r="EZ126" s="143"/>
      <c r="FA126" s="143"/>
      <c r="FB126" s="143"/>
      <c r="FC126" s="143"/>
      <c r="FD126" s="143"/>
      <c r="FE126" s="143"/>
      <c r="FF126" s="143"/>
      <c r="FG126" s="143"/>
      <c r="FH126" s="143"/>
      <c r="FI126" s="143"/>
      <c r="FJ126" s="143"/>
      <c r="FK126" s="143"/>
      <c r="FL126" s="143"/>
      <c r="FM126" s="143"/>
      <c r="FN126" s="143"/>
      <c r="FO126" s="143"/>
      <c r="FP126" s="143"/>
      <c r="FQ126" s="143"/>
      <c r="FR126" s="143"/>
      <c r="FS126" s="143"/>
      <c r="FT126" s="143"/>
      <c r="FU126" s="143"/>
      <c r="FV126" s="143"/>
      <c r="FW126" s="143"/>
      <c r="FX126" s="143"/>
      <c r="FY126" s="143"/>
      <c r="FZ126" s="143"/>
      <c r="GA126" s="143"/>
      <c r="GB126" s="143"/>
      <c r="GC126" s="143"/>
      <c r="GD126" s="143"/>
      <c r="GE126" s="143"/>
      <c r="GF126" s="143"/>
      <c r="GG126" s="143"/>
      <c r="GH126" s="143"/>
      <c r="GI126" s="143"/>
      <c r="GJ126" s="143"/>
      <c r="GK126" s="143"/>
      <c r="GL126" s="143"/>
      <c r="GM126" s="143"/>
      <c r="GN126" s="143"/>
      <c r="GO126" s="143"/>
      <c r="GP126" s="143"/>
      <c r="GQ126" s="143"/>
      <c r="GR126" s="143"/>
      <c r="GS126" s="143"/>
      <c r="GT126" s="143"/>
      <c r="GU126" s="143"/>
      <c r="GV126" s="143"/>
      <c r="GW126" s="143"/>
      <c r="GX126" s="143"/>
      <c r="GY126" s="143"/>
      <c r="GZ126" s="143"/>
      <c r="HA126" s="143"/>
      <c r="HB126" s="143"/>
      <c r="HC126" s="143"/>
      <c r="HD126" s="143"/>
      <c r="HE126" s="143"/>
      <c r="HF126" s="143"/>
      <c r="HG126" s="143"/>
      <c r="HH126" s="143"/>
      <c r="HI126" s="143"/>
      <c r="HJ126" s="143"/>
      <c r="HK126" s="143"/>
      <c r="HL126" s="143"/>
      <c r="HM126" s="143"/>
      <c r="HN126" s="143"/>
      <c r="HO126" s="143"/>
      <c r="HP126" s="143"/>
      <c r="HQ126" s="143"/>
      <c r="HR126" s="143"/>
      <c r="HS126" s="143"/>
      <c r="HT126" s="143"/>
      <c r="HU126" s="143"/>
      <c r="HV126" s="143"/>
      <c r="HW126" s="143"/>
      <c r="HX126" s="143"/>
      <c r="HY126" s="143"/>
      <c r="HZ126" s="143"/>
      <c r="IA126" s="143"/>
      <c r="IB126" s="143"/>
      <c r="IC126" s="143"/>
      <c r="ID126" s="143"/>
      <c r="IE126" s="143"/>
      <c r="IF126" s="143"/>
      <c r="IG126" s="143"/>
      <c r="IH126" s="143"/>
      <c r="II126" s="143"/>
      <c r="IJ126" s="143"/>
      <c r="IK126" s="143"/>
      <c r="IL126" s="143"/>
      <c r="IM126" s="143"/>
      <c r="IN126" s="143"/>
      <c r="IO126" s="143"/>
      <c r="IP126" s="143"/>
      <c r="IQ126" s="143"/>
      <c r="IR126" s="143"/>
      <c r="IS126" s="143"/>
      <c r="IT126" s="143"/>
      <c r="IU126" s="143"/>
      <c r="IV126" s="143"/>
      <c r="IW126" s="143"/>
    </row>
    <row r="127" spans="1:257" ht="15" customHeight="1" x14ac:dyDescent="0.25">
      <c r="A127" s="471" t="s">
        <v>109</v>
      </c>
      <c r="B127" s="472"/>
      <c r="C127" s="472"/>
      <c r="D127" s="472"/>
      <c r="E127" s="472"/>
      <c r="F127" s="472"/>
      <c r="G127" s="148" t="s">
        <v>58</v>
      </c>
      <c r="H127" s="189"/>
      <c r="I127" s="190">
        <f>SUM(I130:I139)</f>
        <v>0</v>
      </c>
      <c r="J127" s="183" t="s">
        <v>110</v>
      </c>
      <c r="K127" s="143"/>
      <c r="L127" s="143"/>
      <c r="M127" s="143"/>
      <c r="N127" s="163"/>
      <c r="O127" s="143"/>
      <c r="P127" s="164"/>
      <c r="Q127" s="164"/>
      <c r="R127" s="164"/>
      <c r="S127" s="164"/>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c r="CN127" s="143"/>
      <c r="CO127" s="143"/>
      <c r="CP127" s="143"/>
      <c r="CQ127" s="143"/>
      <c r="CR127" s="143"/>
      <c r="CS127" s="143"/>
      <c r="CT127" s="143"/>
      <c r="CU127" s="143"/>
      <c r="CV127" s="143"/>
      <c r="CW127" s="143"/>
      <c r="CX127" s="143"/>
      <c r="CY127" s="143"/>
      <c r="CZ127" s="143"/>
      <c r="DA127" s="143"/>
      <c r="DB127" s="143"/>
      <c r="DC127" s="143"/>
      <c r="DD127" s="143"/>
      <c r="DE127" s="143"/>
      <c r="DF127" s="143"/>
      <c r="DG127" s="143"/>
      <c r="DH127" s="143"/>
      <c r="DI127" s="143"/>
      <c r="DJ127" s="143"/>
      <c r="DK127" s="143"/>
      <c r="DL127" s="143"/>
      <c r="DM127" s="143"/>
      <c r="DN127" s="143"/>
      <c r="DO127" s="143"/>
      <c r="DP127" s="143"/>
      <c r="DQ127" s="143"/>
      <c r="DR127" s="143"/>
      <c r="DS127" s="143"/>
      <c r="DT127" s="143"/>
      <c r="DU127" s="143"/>
      <c r="DV127" s="143"/>
      <c r="DW127" s="143"/>
      <c r="DX127" s="143"/>
      <c r="DY127" s="143"/>
      <c r="DZ127" s="143"/>
      <c r="EA127" s="143"/>
      <c r="EB127" s="143"/>
      <c r="EC127" s="143"/>
      <c r="ED127" s="143"/>
      <c r="EE127" s="143"/>
      <c r="EF127" s="143"/>
      <c r="EG127" s="143"/>
      <c r="EH127" s="143"/>
      <c r="EI127" s="143"/>
      <c r="EJ127" s="143"/>
      <c r="EK127" s="143"/>
      <c r="EL127" s="143"/>
      <c r="EM127" s="143"/>
      <c r="EN127" s="143"/>
      <c r="EO127" s="143"/>
      <c r="EP127" s="143"/>
      <c r="EQ127" s="143"/>
      <c r="ER127" s="143"/>
      <c r="ES127" s="143"/>
      <c r="ET127" s="143"/>
      <c r="EU127" s="143"/>
      <c r="EV127" s="143"/>
      <c r="EW127" s="143"/>
      <c r="EX127" s="143"/>
      <c r="EY127" s="143"/>
      <c r="EZ127" s="143"/>
      <c r="FA127" s="143"/>
      <c r="FB127" s="143"/>
      <c r="FC127" s="143"/>
      <c r="FD127" s="143"/>
      <c r="FE127" s="143"/>
      <c r="FF127" s="143"/>
      <c r="FG127" s="143"/>
      <c r="FH127" s="143"/>
      <c r="FI127" s="143"/>
      <c r="FJ127" s="143"/>
      <c r="FK127" s="143"/>
      <c r="FL127" s="143"/>
      <c r="FM127" s="143"/>
      <c r="FN127" s="143"/>
      <c r="FO127" s="143"/>
      <c r="FP127" s="143"/>
      <c r="FQ127" s="143"/>
      <c r="FR127" s="143"/>
      <c r="FS127" s="143"/>
      <c r="FT127" s="143"/>
      <c r="FU127" s="143"/>
      <c r="FV127" s="143"/>
      <c r="FW127" s="143"/>
      <c r="FX127" s="143"/>
      <c r="FY127" s="143"/>
      <c r="FZ127" s="143"/>
      <c r="GA127" s="143"/>
      <c r="GB127" s="143"/>
      <c r="GC127" s="143"/>
      <c r="GD127" s="143"/>
      <c r="GE127" s="143"/>
      <c r="GF127" s="143"/>
      <c r="GG127" s="143"/>
      <c r="GH127" s="143"/>
      <c r="GI127" s="143"/>
      <c r="GJ127" s="143"/>
      <c r="GK127" s="143"/>
      <c r="GL127" s="143"/>
      <c r="GM127" s="143"/>
      <c r="GN127" s="143"/>
      <c r="GO127" s="143"/>
      <c r="GP127" s="143"/>
      <c r="GQ127" s="143"/>
      <c r="GR127" s="143"/>
      <c r="GS127" s="143"/>
      <c r="GT127" s="143"/>
      <c r="GU127" s="143"/>
      <c r="GV127" s="143"/>
      <c r="GW127" s="143"/>
      <c r="GX127" s="143"/>
      <c r="GY127" s="143"/>
      <c r="GZ127" s="143"/>
      <c r="HA127" s="143"/>
      <c r="HB127" s="143"/>
      <c r="HC127" s="143"/>
      <c r="HD127" s="143"/>
      <c r="HE127" s="143"/>
      <c r="HF127" s="143"/>
      <c r="HG127" s="143"/>
      <c r="HH127" s="143"/>
      <c r="HI127" s="143"/>
      <c r="HJ127" s="143"/>
      <c r="HK127" s="143"/>
      <c r="HL127" s="143"/>
      <c r="HM127" s="143"/>
      <c r="HN127" s="143"/>
      <c r="HO127" s="143"/>
      <c r="HP127" s="143"/>
      <c r="HQ127" s="143"/>
      <c r="HR127" s="143"/>
      <c r="HS127" s="143"/>
      <c r="HT127" s="143"/>
      <c r="HU127" s="143"/>
      <c r="HV127" s="143"/>
      <c r="HW127" s="143"/>
      <c r="HX127" s="143"/>
      <c r="HY127" s="143"/>
      <c r="HZ127" s="143"/>
      <c r="IA127" s="143"/>
      <c r="IB127" s="143"/>
      <c r="IC127" s="143"/>
      <c r="ID127" s="143"/>
      <c r="IE127" s="143"/>
      <c r="IF127" s="143"/>
      <c r="IG127" s="143"/>
      <c r="IH127" s="143"/>
      <c r="II127" s="143"/>
      <c r="IJ127" s="143"/>
      <c r="IK127" s="143"/>
      <c r="IL127" s="143"/>
      <c r="IM127" s="143"/>
      <c r="IN127" s="143"/>
      <c r="IO127" s="143"/>
      <c r="IP127" s="143"/>
      <c r="IQ127" s="143"/>
      <c r="IR127" s="143"/>
      <c r="IS127" s="143"/>
      <c r="IT127" s="143"/>
      <c r="IU127" s="143"/>
      <c r="IV127" s="143"/>
      <c r="IW127" s="143"/>
    </row>
    <row r="128" spans="1:257" ht="31.75" customHeight="1" x14ac:dyDescent="0.25">
      <c r="A128" s="473" t="s">
        <v>111</v>
      </c>
      <c r="B128" s="474"/>
      <c r="C128" s="475"/>
      <c r="D128" s="475"/>
      <c r="E128" s="475"/>
      <c r="F128" s="475"/>
      <c r="G128" s="475"/>
      <c r="H128" s="475"/>
      <c r="I128" s="476"/>
      <c r="J128" s="143"/>
    </row>
    <row r="129" spans="1:257" s="188" customFormat="1" ht="18" x14ac:dyDescent="0.25">
      <c r="A129" s="468" t="s">
        <v>106</v>
      </c>
      <c r="B129" s="469"/>
      <c r="C129" s="469"/>
      <c r="D129" s="469"/>
      <c r="E129" s="469"/>
      <c r="F129" s="469"/>
      <c r="G129" s="470"/>
      <c r="H129" s="10"/>
      <c r="I129" s="191" t="s">
        <v>107</v>
      </c>
      <c r="J129" s="145"/>
      <c r="K129" s="186"/>
      <c r="L129" s="186"/>
      <c r="M129" s="186"/>
      <c r="N129" s="186"/>
      <c r="O129" s="186"/>
      <c r="P129" s="187"/>
      <c r="Q129" s="187"/>
      <c r="R129" s="187"/>
      <c r="S129" s="187"/>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c r="BC129" s="186"/>
      <c r="BD129" s="186"/>
      <c r="BE129" s="186"/>
      <c r="BF129" s="186"/>
      <c r="BG129" s="186"/>
      <c r="BH129" s="186"/>
      <c r="BI129" s="186"/>
      <c r="BJ129" s="186"/>
      <c r="BK129" s="186"/>
      <c r="BL129" s="186"/>
      <c r="BM129" s="186"/>
      <c r="BN129" s="186"/>
      <c r="BO129" s="186"/>
      <c r="BP129" s="186"/>
      <c r="BQ129" s="186"/>
      <c r="BR129" s="186"/>
      <c r="BS129" s="186"/>
      <c r="BT129" s="186"/>
      <c r="BU129" s="186"/>
      <c r="BV129" s="186"/>
      <c r="BW129" s="186"/>
      <c r="BX129" s="186"/>
      <c r="BY129" s="186"/>
      <c r="BZ129" s="186"/>
      <c r="CA129" s="186"/>
      <c r="CB129" s="186"/>
      <c r="CC129" s="186"/>
      <c r="CD129" s="186"/>
      <c r="CE129" s="186"/>
      <c r="CF129" s="186"/>
      <c r="CG129" s="186"/>
      <c r="CH129" s="186"/>
      <c r="CI129" s="186"/>
      <c r="CJ129" s="186"/>
      <c r="CK129" s="186"/>
      <c r="CL129" s="186"/>
      <c r="CM129" s="186"/>
      <c r="CN129" s="186"/>
      <c r="CO129" s="186"/>
      <c r="CP129" s="186"/>
      <c r="CQ129" s="186"/>
      <c r="CR129" s="186"/>
      <c r="CS129" s="186"/>
      <c r="CT129" s="186"/>
      <c r="CU129" s="186"/>
      <c r="CV129" s="186"/>
      <c r="CW129" s="186"/>
      <c r="CX129" s="186"/>
      <c r="CY129" s="186"/>
      <c r="CZ129" s="186"/>
      <c r="DA129" s="186"/>
      <c r="DB129" s="186"/>
      <c r="DC129" s="186"/>
      <c r="DD129" s="186"/>
      <c r="DE129" s="186"/>
      <c r="DF129" s="186"/>
      <c r="DG129" s="186"/>
      <c r="DH129" s="186"/>
      <c r="DI129" s="186"/>
      <c r="DJ129" s="186"/>
      <c r="DK129" s="186"/>
      <c r="DL129" s="186"/>
      <c r="DM129" s="186"/>
      <c r="DN129" s="186"/>
      <c r="DO129" s="186"/>
      <c r="DP129" s="186"/>
      <c r="DQ129" s="186"/>
      <c r="DR129" s="186"/>
      <c r="DS129" s="186"/>
      <c r="DT129" s="186"/>
      <c r="DU129" s="186"/>
      <c r="DV129" s="186"/>
      <c r="DW129" s="186"/>
      <c r="DX129" s="186"/>
      <c r="DY129" s="186"/>
      <c r="DZ129" s="186"/>
      <c r="EA129" s="186"/>
      <c r="EB129" s="186"/>
      <c r="EC129" s="186"/>
      <c r="ED129" s="186"/>
      <c r="EE129" s="186"/>
      <c r="EF129" s="186"/>
      <c r="EG129" s="186"/>
      <c r="EH129" s="186"/>
      <c r="EI129" s="186"/>
      <c r="EJ129" s="186"/>
      <c r="EK129" s="186"/>
      <c r="EL129" s="186"/>
      <c r="EM129" s="186"/>
      <c r="EN129" s="186"/>
      <c r="EO129" s="186"/>
      <c r="EP129" s="186"/>
      <c r="EQ129" s="186"/>
      <c r="ER129" s="186"/>
      <c r="ES129" s="186"/>
      <c r="ET129" s="186"/>
      <c r="EU129" s="186"/>
      <c r="EV129" s="186"/>
      <c r="EW129" s="186"/>
      <c r="EX129" s="186"/>
      <c r="EY129" s="186"/>
      <c r="EZ129" s="186"/>
      <c r="FA129" s="186"/>
      <c r="FB129" s="186"/>
      <c r="FC129" s="186"/>
      <c r="FD129" s="186"/>
      <c r="FE129" s="186"/>
      <c r="FF129" s="186"/>
      <c r="FG129" s="186"/>
      <c r="FH129" s="186"/>
      <c r="FI129" s="186"/>
      <c r="FJ129" s="186"/>
      <c r="FK129" s="186"/>
      <c r="FL129" s="186"/>
      <c r="FM129" s="186"/>
      <c r="FN129" s="186"/>
      <c r="FO129" s="186"/>
      <c r="FP129" s="186"/>
      <c r="FQ129" s="186"/>
      <c r="FR129" s="186"/>
      <c r="FS129" s="186"/>
      <c r="FT129" s="186"/>
      <c r="FU129" s="186"/>
      <c r="FV129" s="186"/>
      <c r="FW129" s="186"/>
      <c r="FX129" s="186"/>
      <c r="FY129" s="186"/>
      <c r="FZ129" s="186"/>
      <c r="GA129" s="186"/>
      <c r="GB129" s="186"/>
      <c r="GC129" s="186"/>
      <c r="GD129" s="186"/>
      <c r="GE129" s="186"/>
      <c r="GF129" s="186"/>
      <c r="GG129" s="186"/>
      <c r="GH129" s="186"/>
      <c r="GI129" s="186"/>
      <c r="GJ129" s="186"/>
      <c r="GK129" s="186"/>
      <c r="GL129" s="186"/>
      <c r="GM129" s="186"/>
      <c r="GN129" s="186"/>
      <c r="GO129" s="186"/>
      <c r="GP129" s="186"/>
      <c r="GQ129" s="186"/>
      <c r="GR129" s="186"/>
      <c r="GS129" s="186"/>
      <c r="GT129" s="186"/>
      <c r="GU129" s="186"/>
      <c r="GV129" s="186"/>
      <c r="GW129" s="186"/>
      <c r="GX129" s="186"/>
      <c r="GY129" s="186"/>
      <c r="GZ129" s="186"/>
      <c r="HA129" s="186"/>
      <c r="HB129" s="186"/>
      <c r="HC129" s="186"/>
      <c r="HD129" s="186"/>
      <c r="HE129" s="186"/>
      <c r="HF129" s="186"/>
      <c r="HG129" s="186"/>
      <c r="HH129" s="186"/>
      <c r="HI129" s="186"/>
      <c r="HJ129" s="186"/>
      <c r="HK129" s="186"/>
      <c r="HL129" s="186"/>
      <c r="HM129" s="186"/>
      <c r="HN129" s="186"/>
      <c r="HO129" s="186"/>
      <c r="HP129" s="186"/>
      <c r="HQ129" s="186"/>
      <c r="HR129" s="186"/>
      <c r="HS129" s="186"/>
      <c r="HT129" s="186"/>
      <c r="HU129" s="186"/>
      <c r="HV129" s="186"/>
      <c r="HW129" s="186"/>
      <c r="HX129" s="186"/>
      <c r="HY129" s="186"/>
      <c r="HZ129" s="186"/>
      <c r="IA129" s="186"/>
      <c r="IB129" s="186"/>
      <c r="IC129" s="186"/>
      <c r="ID129" s="186"/>
      <c r="IE129" s="186"/>
      <c r="IF129" s="186"/>
      <c r="IG129" s="186"/>
      <c r="IH129" s="186"/>
      <c r="II129" s="186"/>
      <c r="IJ129" s="186"/>
      <c r="IK129" s="186"/>
      <c r="IL129" s="186"/>
      <c r="IM129" s="186"/>
      <c r="IN129" s="186"/>
      <c r="IO129" s="186"/>
      <c r="IP129" s="186"/>
      <c r="IQ129" s="186"/>
      <c r="IR129" s="186"/>
      <c r="IS129" s="186"/>
      <c r="IT129" s="186"/>
      <c r="IU129" s="186"/>
      <c r="IV129" s="186"/>
      <c r="IW129" s="186"/>
    </row>
    <row r="130" spans="1:257" x14ac:dyDescent="0.25">
      <c r="A130" s="456"/>
      <c r="B130" s="458"/>
      <c r="C130" s="458"/>
      <c r="D130" s="458"/>
      <c r="E130" s="458"/>
      <c r="F130" s="458"/>
      <c r="G130" s="458"/>
      <c r="H130" s="192"/>
      <c r="I130" s="133">
        <v>0</v>
      </c>
      <c r="J130" s="143"/>
    </row>
    <row r="131" spans="1:257" hidden="1" x14ac:dyDescent="0.25">
      <c r="A131" s="456"/>
      <c r="B131" s="458"/>
      <c r="C131" s="458"/>
      <c r="D131" s="458"/>
      <c r="E131" s="458"/>
      <c r="F131" s="458"/>
      <c r="G131" s="458"/>
      <c r="H131" s="192"/>
      <c r="I131" s="133">
        <v>0</v>
      </c>
      <c r="J131" s="143"/>
    </row>
    <row r="132" spans="1:257" hidden="1" x14ac:dyDescent="0.25">
      <c r="A132" s="456"/>
      <c r="B132" s="458"/>
      <c r="C132" s="458"/>
      <c r="D132" s="458"/>
      <c r="E132" s="458"/>
      <c r="F132" s="458"/>
      <c r="G132" s="458"/>
      <c r="H132" s="192"/>
      <c r="I132" s="133">
        <v>0</v>
      </c>
      <c r="J132" s="143"/>
    </row>
    <row r="133" spans="1:257" hidden="1" x14ac:dyDescent="0.25">
      <c r="A133" s="456"/>
      <c r="B133" s="458"/>
      <c r="C133" s="458"/>
      <c r="D133" s="458"/>
      <c r="E133" s="458"/>
      <c r="F133" s="458"/>
      <c r="G133" s="458"/>
      <c r="H133" s="192"/>
      <c r="I133" s="133">
        <v>0</v>
      </c>
      <c r="J133" s="143"/>
    </row>
    <row r="134" spans="1:257" hidden="1" x14ac:dyDescent="0.25">
      <c r="A134" s="456"/>
      <c r="B134" s="458"/>
      <c r="C134" s="458"/>
      <c r="D134" s="458"/>
      <c r="E134" s="458"/>
      <c r="F134" s="458"/>
      <c r="G134" s="458"/>
      <c r="H134" s="192"/>
      <c r="I134" s="133">
        <v>0</v>
      </c>
      <c r="J134" s="143"/>
    </row>
    <row r="135" spans="1:257" hidden="1" x14ac:dyDescent="0.25">
      <c r="A135" s="456"/>
      <c r="B135" s="458"/>
      <c r="C135" s="458"/>
      <c r="D135" s="458"/>
      <c r="E135" s="458"/>
      <c r="F135" s="458"/>
      <c r="G135" s="458"/>
      <c r="H135" s="192"/>
      <c r="I135" s="133">
        <v>0</v>
      </c>
      <c r="J135" s="143"/>
    </row>
    <row r="136" spans="1:257" hidden="1" x14ac:dyDescent="0.25">
      <c r="A136" s="456"/>
      <c r="B136" s="458"/>
      <c r="C136" s="458"/>
      <c r="D136" s="458"/>
      <c r="E136" s="458"/>
      <c r="F136" s="458"/>
      <c r="G136" s="458"/>
      <c r="H136" s="192"/>
      <c r="I136" s="133">
        <v>0</v>
      </c>
      <c r="J136" s="143"/>
    </row>
    <row r="137" spans="1:257" hidden="1" x14ac:dyDescent="0.25">
      <c r="A137" s="456"/>
      <c r="B137" s="458"/>
      <c r="C137" s="458"/>
      <c r="D137" s="458"/>
      <c r="E137" s="458"/>
      <c r="F137" s="458"/>
      <c r="G137" s="458"/>
      <c r="H137" s="192"/>
      <c r="I137" s="133">
        <v>0</v>
      </c>
      <c r="J137" s="143"/>
    </row>
    <row r="138" spans="1:257" ht="15" hidden="1" customHeight="1" x14ac:dyDescent="0.25">
      <c r="A138" s="456"/>
      <c r="B138" s="458"/>
      <c r="C138" s="458"/>
      <c r="D138" s="458"/>
      <c r="E138" s="458"/>
      <c r="F138" s="458"/>
      <c r="G138" s="458"/>
      <c r="H138" s="12"/>
      <c r="I138" s="133">
        <v>0</v>
      </c>
      <c r="J138" s="143"/>
      <c r="K138" s="193"/>
      <c r="L138" s="193"/>
      <c r="M138" s="175"/>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c r="CN138" s="143"/>
      <c r="CO138" s="143"/>
      <c r="CP138" s="143"/>
      <c r="CQ138" s="143"/>
      <c r="CR138" s="143"/>
      <c r="CS138" s="143"/>
      <c r="CT138" s="143"/>
      <c r="CU138" s="143"/>
      <c r="CV138" s="143"/>
      <c r="CW138" s="143"/>
      <c r="CX138" s="143"/>
      <c r="CY138" s="143"/>
      <c r="CZ138" s="143"/>
      <c r="DA138" s="143"/>
      <c r="DB138" s="143"/>
      <c r="DC138" s="143"/>
      <c r="DD138" s="143"/>
      <c r="DE138" s="143"/>
      <c r="DF138" s="143"/>
      <c r="DG138" s="143"/>
      <c r="DH138" s="143"/>
      <c r="DI138" s="143"/>
      <c r="DJ138" s="143"/>
      <c r="DK138" s="143"/>
      <c r="DL138" s="143"/>
      <c r="DM138" s="143"/>
      <c r="DN138" s="143"/>
      <c r="DO138" s="143"/>
      <c r="DP138" s="143"/>
      <c r="DQ138" s="143"/>
      <c r="DR138" s="143"/>
      <c r="DS138" s="143"/>
      <c r="DT138" s="143"/>
      <c r="DU138" s="143"/>
      <c r="DV138" s="143"/>
      <c r="DW138" s="143"/>
      <c r="DX138" s="143"/>
      <c r="DY138" s="143"/>
      <c r="DZ138" s="143"/>
      <c r="EA138" s="143"/>
      <c r="EB138" s="143"/>
      <c r="EC138" s="143"/>
      <c r="ED138" s="143"/>
      <c r="EE138" s="143"/>
      <c r="EF138" s="143"/>
      <c r="EG138" s="143"/>
      <c r="EH138" s="143"/>
      <c r="EI138" s="143"/>
      <c r="EJ138" s="143"/>
      <c r="EK138" s="143"/>
      <c r="EL138" s="143"/>
      <c r="EM138" s="143"/>
      <c r="EN138" s="143"/>
      <c r="EO138" s="143"/>
      <c r="EP138" s="143"/>
      <c r="EQ138" s="143"/>
      <c r="ER138" s="143"/>
      <c r="ES138" s="143"/>
      <c r="ET138" s="143"/>
      <c r="EU138" s="143"/>
      <c r="EV138" s="143"/>
      <c r="EW138" s="143"/>
      <c r="EX138" s="143"/>
      <c r="EY138" s="143"/>
      <c r="EZ138" s="143"/>
      <c r="FA138" s="143"/>
      <c r="FB138" s="143"/>
      <c r="FC138" s="143"/>
      <c r="FD138" s="143"/>
      <c r="FE138" s="143"/>
      <c r="FF138" s="143"/>
      <c r="FG138" s="143"/>
      <c r="FH138" s="143"/>
      <c r="FI138" s="143"/>
      <c r="FJ138" s="143"/>
      <c r="FK138" s="143"/>
      <c r="FL138" s="143"/>
      <c r="FM138" s="143"/>
      <c r="FN138" s="143"/>
      <c r="FO138" s="143"/>
      <c r="FP138" s="143"/>
      <c r="FQ138" s="143"/>
      <c r="FR138" s="143"/>
      <c r="FS138" s="143"/>
      <c r="FT138" s="143"/>
      <c r="FU138" s="143"/>
      <c r="FV138" s="143"/>
      <c r="FW138" s="143"/>
      <c r="FX138" s="143"/>
      <c r="FY138" s="143"/>
      <c r="FZ138" s="143"/>
      <c r="GA138" s="143"/>
      <c r="GB138" s="143"/>
      <c r="GC138" s="143"/>
      <c r="GD138" s="143"/>
      <c r="GE138" s="143"/>
      <c r="GF138" s="143"/>
      <c r="GG138" s="143"/>
      <c r="GH138" s="143"/>
      <c r="GI138" s="143"/>
      <c r="GJ138" s="143"/>
      <c r="GK138" s="143"/>
      <c r="GL138" s="143"/>
      <c r="GM138" s="143"/>
      <c r="GN138" s="143"/>
      <c r="GO138" s="143"/>
      <c r="GP138" s="143"/>
      <c r="GQ138" s="143"/>
      <c r="GR138" s="143"/>
      <c r="GS138" s="143"/>
      <c r="GT138" s="143"/>
      <c r="GU138" s="143"/>
      <c r="GV138" s="143"/>
      <c r="GW138" s="143"/>
      <c r="GX138" s="143"/>
      <c r="GY138" s="143"/>
      <c r="GZ138" s="143"/>
      <c r="HA138" s="143"/>
      <c r="HB138" s="143"/>
      <c r="HC138" s="143"/>
      <c r="HD138" s="143"/>
      <c r="HE138" s="143"/>
      <c r="HF138" s="143"/>
      <c r="HG138" s="143"/>
      <c r="HH138" s="143"/>
      <c r="HI138" s="143"/>
      <c r="HJ138" s="143"/>
      <c r="HK138" s="143"/>
      <c r="HL138" s="143"/>
      <c r="HM138" s="143"/>
      <c r="HN138" s="143"/>
      <c r="HO138" s="143"/>
      <c r="HP138" s="143"/>
      <c r="HQ138" s="143"/>
      <c r="HR138" s="143"/>
      <c r="HS138" s="143"/>
      <c r="HT138" s="143"/>
      <c r="HU138" s="143"/>
      <c r="HV138" s="143"/>
      <c r="HW138" s="143"/>
      <c r="HX138" s="143"/>
      <c r="HY138" s="143"/>
      <c r="HZ138" s="143"/>
      <c r="IA138" s="143"/>
      <c r="IB138" s="143"/>
      <c r="IC138" s="143"/>
      <c r="ID138" s="143"/>
      <c r="IE138" s="143"/>
      <c r="IF138" s="143"/>
      <c r="IG138" s="143"/>
      <c r="IH138" s="143"/>
      <c r="II138" s="143"/>
      <c r="IJ138" s="143"/>
      <c r="IK138" s="143"/>
      <c r="IL138" s="143"/>
      <c r="IM138" s="143"/>
      <c r="IN138" s="143"/>
      <c r="IO138" s="143"/>
      <c r="IP138" s="143"/>
      <c r="IQ138" s="143"/>
      <c r="IR138" s="143"/>
      <c r="IS138" s="143"/>
      <c r="IT138" s="143"/>
      <c r="IU138" s="143"/>
      <c r="IV138" s="143"/>
      <c r="IW138" s="143"/>
    </row>
    <row r="139" spans="1:257" ht="17.899999999999999" customHeight="1" thickBot="1" x14ac:dyDescent="0.3">
      <c r="A139" s="608"/>
      <c r="B139" s="609"/>
      <c r="C139" s="609"/>
      <c r="D139" s="609"/>
      <c r="E139" s="609"/>
      <c r="F139" s="609"/>
      <c r="G139" s="609"/>
      <c r="H139" s="319"/>
      <c r="I139" s="134">
        <v>0</v>
      </c>
      <c r="J139" s="143" t="s">
        <v>71</v>
      </c>
      <c r="K139" s="175"/>
      <c r="L139" s="193"/>
      <c r="M139" s="175"/>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43"/>
      <c r="CP139" s="143"/>
      <c r="CQ139" s="143"/>
      <c r="CR139" s="143"/>
      <c r="CS139" s="143"/>
      <c r="CT139" s="143"/>
      <c r="CU139" s="143"/>
      <c r="CV139" s="143"/>
      <c r="CW139" s="143"/>
      <c r="CX139" s="143"/>
      <c r="CY139" s="143"/>
      <c r="CZ139" s="143"/>
      <c r="DA139" s="143"/>
      <c r="DB139" s="143"/>
      <c r="DC139" s="143"/>
      <c r="DD139" s="143"/>
      <c r="DE139" s="143"/>
      <c r="DF139" s="143"/>
      <c r="DG139" s="143"/>
      <c r="DH139" s="143"/>
      <c r="DI139" s="143"/>
      <c r="DJ139" s="143"/>
      <c r="DK139" s="143"/>
      <c r="DL139" s="143"/>
      <c r="DM139" s="143"/>
      <c r="DN139" s="143"/>
      <c r="DO139" s="143"/>
      <c r="DP139" s="143"/>
      <c r="DQ139" s="143"/>
      <c r="DR139" s="143"/>
      <c r="DS139" s="143"/>
      <c r="DT139" s="143"/>
      <c r="DU139" s="143"/>
      <c r="DV139" s="143"/>
      <c r="DW139" s="143"/>
      <c r="DX139" s="143"/>
      <c r="DY139" s="143"/>
      <c r="DZ139" s="143"/>
      <c r="EA139" s="143"/>
      <c r="EB139" s="143"/>
      <c r="EC139" s="143"/>
      <c r="ED139" s="143"/>
      <c r="EE139" s="143"/>
      <c r="EF139" s="143"/>
      <c r="EG139" s="143"/>
      <c r="EH139" s="143"/>
      <c r="EI139" s="143"/>
      <c r="EJ139" s="143"/>
      <c r="EK139" s="143"/>
      <c r="EL139" s="143"/>
      <c r="EM139" s="143"/>
      <c r="EN139" s="143"/>
      <c r="EO139" s="143"/>
      <c r="EP139" s="143"/>
      <c r="EQ139" s="143"/>
      <c r="ER139" s="143"/>
      <c r="ES139" s="143"/>
      <c r="ET139" s="143"/>
      <c r="EU139" s="143"/>
      <c r="EV139" s="143"/>
      <c r="EW139" s="143"/>
      <c r="EX139" s="143"/>
      <c r="EY139" s="143"/>
      <c r="EZ139" s="143"/>
      <c r="FA139" s="143"/>
      <c r="FB139" s="143"/>
      <c r="FC139" s="143"/>
      <c r="FD139" s="143"/>
      <c r="FE139" s="143"/>
      <c r="FF139" s="143"/>
      <c r="FG139" s="143"/>
      <c r="FH139" s="143"/>
      <c r="FI139" s="143"/>
      <c r="FJ139" s="143"/>
      <c r="FK139" s="143"/>
      <c r="FL139" s="143"/>
      <c r="FM139" s="143"/>
      <c r="FN139" s="143"/>
      <c r="FO139" s="143"/>
      <c r="FP139" s="143"/>
      <c r="FQ139" s="143"/>
      <c r="FR139" s="143"/>
      <c r="FS139" s="143"/>
      <c r="FT139" s="143"/>
      <c r="FU139" s="143"/>
      <c r="FV139" s="143"/>
      <c r="FW139" s="143"/>
      <c r="FX139" s="143"/>
      <c r="FY139" s="143"/>
      <c r="FZ139" s="143"/>
      <c r="GA139" s="143"/>
      <c r="GB139" s="143"/>
      <c r="GC139" s="143"/>
      <c r="GD139" s="143"/>
      <c r="GE139" s="143"/>
      <c r="GF139" s="143"/>
      <c r="GG139" s="143"/>
      <c r="GH139" s="143"/>
      <c r="GI139" s="143"/>
      <c r="GJ139" s="143"/>
      <c r="GK139" s="143"/>
      <c r="GL139" s="143"/>
      <c r="GM139" s="143"/>
      <c r="GN139" s="143"/>
      <c r="GO139" s="143"/>
      <c r="GP139" s="143"/>
      <c r="GQ139" s="143"/>
      <c r="GR139" s="143"/>
      <c r="GS139" s="143"/>
      <c r="GT139" s="143"/>
      <c r="GU139" s="143"/>
      <c r="GV139" s="143"/>
      <c r="GW139" s="143"/>
      <c r="GX139" s="143"/>
      <c r="GY139" s="143"/>
      <c r="GZ139" s="143"/>
      <c r="HA139" s="143"/>
      <c r="HB139" s="143"/>
      <c r="HC139" s="143"/>
      <c r="HD139" s="143"/>
      <c r="HE139" s="143"/>
      <c r="HF139" s="143"/>
      <c r="HG139" s="143"/>
      <c r="HH139" s="143"/>
      <c r="HI139" s="143"/>
      <c r="HJ139" s="143"/>
      <c r="HK139" s="143"/>
      <c r="HL139" s="143"/>
      <c r="HM139" s="143"/>
      <c r="HN139" s="143"/>
      <c r="HO139" s="143"/>
      <c r="HP139" s="143"/>
      <c r="HQ139" s="143"/>
      <c r="HR139" s="143"/>
      <c r="HS139" s="143"/>
      <c r="HT139" s="143"/>
      <c r="HU139" s="143"/>
      <c r="HV139" s="143"/>
      <c r="HW139" s="143"/>
      <c r="HX139" s="143"/>
      <c r="HY139" s="143"/>
      <c r="HZ139" s="143"/>
      <c r="IA139" s="143"/>
      <c r="IB139" s="143"/>
      <c r="IC139" s="143"/>
      <c r="ID139" s="143"/>
      <c r="IE139" s="143"/>
      <c r="IF139" s="143"/>
      <c r="IG139" s="143"/>
      <c r="IH139" s="143"/>
      <c r="II139" s="143"/>
      <c r="IJ139" s="143"/>
      <c r="IK139" s="143"/>
      <c r="IL139" s="143"/>
      <c r="IM139" s="143"/>
      <c r="IN139" s="143"/>
      <c r="IO139" s="143"/>
      <c r="IP139" s="143"/>
      <c r="IQ139" s="143"/>
      <c r="IR139" s="143"/>
      <c r="IS139" s="143"/>
      <c r="IT139" s="143"/>
      <c r="IU139" s="143"/>
      <c r="IV139" s="143"/>
      <c r="IW139" s="143"/>
    </row>
    <row r="140" spans="1:257" ht="16" thickBot="1" x14ac:dyDescent="0.3">
      <c r="C140" s="194"/>
      <c r="D140" s="318"/>
      <c r="E140" s="318"/>
      <c r="F140" s="195"/>
      <c r="G140" s="318"/>
      <c r="H140" s="318"/>
      <c r="I140" s="318"/>
      <c r="J140" s="143"/>
      <c r="K140" s="162"/>
    </row>
    <row r="141" spans="1:257" ht="15" customHeight="1" x14ac:dyDescent="0.25">
      <c r="A141" s="471" t="s">
        <v>112</v>
      </c>
      <c r="B141" s="472"/>
      <c r="C141" s="472"/>
      <c r="D141" s="472"/>
      <c r="E141" s="472"/>
      <c r="F141" s="472"/>
      <c r="G141" s="148" t="s">
        <v>58</v>
      </c>
      <c r="H141" s="189"/>
      <c r="I141" s="196">
        <f>I143</f>
        <v>0</v>
      </c>
      <c r="J141" s="197" t="s">
        <v>113</v>
      </c>
      <c r="K141" s="175"/>
      <c r="L141" s="175"/>
      <c r="M141" s="175"/>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c r="CN141" s="143"/>
      <c r="CO141" s="143"/>
      <c r="CP141" s="143"/>
      <c r="CQ141" s="143"/>
      <c r="CR141" s="143"/>
      <c r="CS141" s="143"/>
      <c r="CT141" s="143"/>
      <c r="CU141" s="143"/>
      <c r="CV141" s="143"/>
      <c r="CW141" s="143"/>
      <c r="CX141" s="143"/>
      <c r="CY141" s="143"/>
      <c r="CZ141" s="143"/>
      <c r="DA141" s="143"/>
      <c r="DB141" s="143"/>
      <c r="DC141" s="143"/>
      <c r="DD141" s="143"/>
      <c r="DE141" s="143"/>
      <c r="DF141" s="143"/>
      <c r="DG141" s="143"/>
      <c r="DH141" s="143"/>
      <c r="DI141" s="143"/>
      <c r="DJ141" s="143"/>
      <c r="DK141" s="143"/>
      <c r="DL141" s="143"/>
      <c r="DM141" s="143"/>
      <c r="DN141" s="143"/>
      <c r="DO141" s="143"/>
      <c r="DP141" s="143"/>
      <c r="DQ141" s="143"/>
      <c r="DR141" s="143"/>
      <c r="DS141" s="143"/>
      <c r="DT141" s="143"/>
      <c r="DU141" s="143"/>
      <c r="DV141" s="143"/>
      <c r="DW141" s="143"/>
      <c r="DX141" s="143"/>
      <c r="DY141" s="143"/>
      <c r="DZ141" s="143"/>
      <c r="EA141" s="143"/>
      <c r="EB141" s="143"/>
      <c r="EC141" s="143"/>
      <c r="ED141" s="143"/>
      <c r="EE141" s="143"/>
      <c r="EF141" s="143"/>
      <c r="EG141" s="143"/>
      <c r="EH141" s="143"/>
      <c r="EI141" s="143"/>
      <c r="EJ141" s="143"/>
      <c r="EK141" s="143"/>
      <c r="EL141" s="143"/>
      <c r="EM141" s="143"/>
      <c r="EN141" s="143"/>
      <c r="EO141" s="143"/>
      <c r="EP141" s="143"/>
      <c r="EQ141" s="143"/>
      <c r="ER141" s="143"/>
      <c r="ES141" s="143"/>
      <c r="ET141" s="143"/>
      <c r="EU141" s="143"/>
      <c r="EV141" s="143"/>
      <c r="EW141" s="143"/>
      <c r="EX141" s="143"/>
      <c r="EY141" s="143"/>
      <c r="EZ141" s="143"/>
      <c r="FA141" s="143"/>
      <c r="FB141" s="143"/>
      <c r="FC141" s="143"/>
      <c r="FD141" s="143"/>
      <c r="FE141" s="143"/>
      <c r="FF141" s="143"/>
      <c r="FG141" s="143"/>
      <c r="FH141" s="143"/>
      <c r="FI141" s="143"/>
      <c r="FJ141" s="143"/>
      <c r="FK141" s="143"/>
      <c r="FL141" s="143"/>
      <c r="FM141" s="143"/>
      <c r="FN141" s="143"/>
      <c r="FO141" s="143"/>
      <c r="FP141" s="143"/>
      <c r="FQ141" s="143"/>
      <c r="FR141" s="143"/>
      <c r="FS141" s="143"/>
      <c r="FT141" s="143"/>
      <c r="FU141" s="143"/>
      <c r="FV141" s="143"/>
      <c r="FW141" s="143"/>
      <c r="FX141" s="143"/>
      <c r="FY141" s="143"/>
      <c r="FZ141" s="143"/>
      <c r="GA141" s="143"/>
      <c r="GB141" s="143"/>
      <c r="GC141" s="143"/>
      <c r="GD141" s="143"/>
      <c r="GE141" s="143"/>
      <c r="GF141" s="143"/>
      <c r="GG141" s="143"/>
      <c r="GH141" s="143"/>
      <c r="GI141" s="143"/>
      <c r="GJ141" s="143"/>
      <c r="GK141" s="143"/>
      <c r="GL141" s="143"/>
      <c r="GM141" s="143"/>
      <c r="GN141" s="143"/>
      <c r="GO141" s="143"/>
      <c r="GP141" s="143"/>
      <c r="GQ141" s="143"/>
      <c r="GR141" s="143"/>
      <c r="GS141" s="143"/>
      <c r="GT141" s="143"/>
      <c r="GU141" s="143"/>
      <c r="GV141" s="143"/>
      <c r="GW141" s="143"/>
      <c r="GX141" s="143"/>
      <c r="GY141" s="143"/>
      <c r="GZ141" s="143"/>
      <c r="HA141" s="143"/>
      <c r="HB141" s="143"/>
      <c r="HC141" s="143"/>
      <c r="HD141" s="143"/>
      <c r="HE141" s="143"/>
      <c r="HF141" s="143"/>
      <c r="HG141" s="143"/>
      <c r="HH141" s="143"/>
      <c r="HI141" s="143"/>
      <c r="HJ141" s="143"/>
      <c r="HK141" s="143"/>
      <c r="HL141" s="143"/>
      <c r="HM141" s="143"/>
      <c r="HN141" s="143"/>
      <c r="HO141" s="143"/>
      <c r="HP141" s="143"/>
      <c r="HQ141" s="143"/>
      <c r="HR141" s="143"/>
      <c r="HS141" s="143"/>
      <c r="HT141" s="143"/>
      <c r="HU141" s="143"/>
      <c r="HV141" s="143"/>
      <c r="HW141" s="143"/>
      <c r="HX141" s="143"/>
      <c r="HY141" s="143"/>
      <c r="HZ141" s="143"/>
      <c r="IA141" s="143"/>
      <c r="IB141" s="143"/>
      <c r="IC141" s="143"/>
      <c r="ID141" s="143"/>
      <c r="IE141" s="143"/>
      <c r="IF141" s="143"/>
      <c r="IG141" s="143"/>
      <c r="IH141" s="143"/>
      <c r="II141" s="143"/>
      <c r="IJ141" s="143"/>
      <c r="IK141" s="143"/>
      <c r="IL141" s="143"/>
      <c r="IM141" s="143"/>
      <c r="IN141" s="143"/>
      <c r="IO141" s="143"/>
      <c r="IP141" s="143"/>
      <c r="IQ141" s="143"/>
      <c r="IR141" s="143"/>
      <c r="IS141" s="143"/>
      <c r="IT141" s="143"/>
      <c r="IU141" s="143"/>
      <c r="IV141" s="143"/>
      <c r="IW141" s="143"/>
    </row>
    <row r="142" spans="1:257" ht="68.25" customHeight="1" x14ac:dyDescent="0.25">
      <c r="A142" s="473" t="s">
        <v>114</v>
      </c>
      <c r="B142" s="474"/>
      <c r="C142" s="475"/>
      <c r="D142" s="475"/>
      <c r="E142" s="475"/>
      <c r="F142" s="475"/>
      <c r="G142" s="475"/>
      <c r="H142" s="475"/>
      <c r="I142" s="476"/>
      <c r="J142" s="143"/>
      <c r="K142" s="175"/>
      <c r="L142" s="175"/>
      <c r="M142" s="175"/>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c r="CN142" s="143"/>
      <c r="CO142" s="143"/>
      <c r="CP142" s="143"/>
      <c r="CQ142" s="143"/>
      <c r="CR142" s="143"/>
      <c r="CS142" s="143"/>
      <c r="CT142" s="143"/>
      <c r="CU142" s="143"/>
      <c r="CV142" s="143"/>
      <c r="CW142" s="143"/>
      <c r="CX142" s="143"/>
      <c r="CY142" s="143"/>
      <c r="CZ142" s="143"/>
      <c r="DA142" s="143"/>
      <c r="DB142" s="143"/>
      <c r="DC142" s="143"/>
      <c r="DD142" s="143"/>
      <c r="DE142" s="143"/>
      <c r="DF142" s="143"/>
      <c r="DG142" s="143"/>
      <c r="DH142" s="143"/>
      <c r="DI142" s="143"/>
      <c r="DJ142" s="143"/>
      <c r="DK142" s="143"/>
      <c r="DL142" s="143"/>
      <c r="DM142" s="143"/>
      <c r="DN142" s="143"/>
      <c r="DO142" s="143"/>
      <c r="DP142" s="143"/>
      <c r="DQ142" s="143"/>
      <c r="DR142" s="143"/>
      <c r="DS142" s="143"/>
      <c r="DT142" s="143"/>
      <c r="DU142" s="143"/>
      <c r="DV142" s="143"/>
      <c r="DW142" s="143"/>
      <c r="DX142" s="143"/>
      <c r="DY142" s="143"/>
      <c r="DZ142" s="143"/>
      <c r="EA142" s="143"/>
      <c r="EB142" s="143"/>
      <c r="EC142" s="143"/>
      <c r="ED142" s="143"/>
      <c r="EE142" s="143"/>
      <c r="EF142" s="143"/>
      <c r="EG142" s="143"/>
      <c r="EH142" s="143"/>
      <c r="EI142" s="143"/>
      <c r="EJ142" s="143"/>
      <c r="EK142" s="143"/>
      <c r="EL142" s="143"/>
      <c r="EM142" s="143"/>
      <c r="EN142" s="143"/>
      <c r="EO142" s="143"/>
      <c r="EP142" s="143"/>
      <c r="EQ142" s="143"/>
      <c r="ER142" s="143"/>
      <c r="ES142" s="143"/>
      <c r="ET142" s="143"/>
      <c r="EU142" s="143"/>
      <c r="EV142" s="143"/>
      <c r="EW142" s="143"/>
      <c r="EX142" s="143"/>
      <c r="EY142" s="143"/>
      <c r="EZ142" s="143"/>
      <c r="FA142" s="143"/>
      <c r="FB142" s="143"/>
      <c r="FC142" s="143"/>
      <c r="FD142" s="143"/>
      <c r="FE142" s="143"/>
      <c r="FF142" s="143"/>
      <c r="FG142" s="143"/>
      <c r="FH142" s="143"/>
      <c r="FI142" s="143"/>
      <c r="FJ142" s="143"/>
      <c r="FK142" s="143"/>
      <c r="FL142" s="143"/>
      <c r="FM142" s="143"/>
      <c r="FN142" s="143"/>
      <c r="FO142" s="143"/>
      <c r="FP142" s="143"/>
      <c r="FQ142" s="143"/>
      <c r="FR142" s="143"/>
      <c r="FS142" s="143"/>
      <c r="FT142" s="143"/>
      <c r="FU142" s="143"/>
      <c r="FV142" s="143"/>
      <c r="FW142" s="143"/>
      <c r="FX142" s="143"/>
      <c r="FY142" s="143"/>
      <c r="FZ142" s="143"/>
      <c r="GA142" s="143"/>
      <c r="GB142" s="143"/>
      <c r="GC142" s="143"/>
      <c r="GD142" s="143"/>
      <c r="GE142" s="143"/>
      <c r="GF142" s="143"/>
      <c r="GG142" s="143"/>
      <c r="GH142" s="143"/>
      <c r="GI142" s="143"/>
      <c r="GJ142" s="143"/>
      <c r="GK142" s="143"/>
      <c r="GL142" s="143"/>
      <c r="GM142" s="143"/>
      <c r="GN142" s="143"/>
      <c r="GO142" s="143"/>
      <c r="GP142" s="143"/>
      <c r="GQ142" s="143"/>
      <c r="GR142" s="143"/>
      <c r="GS142" s="143"/>
      <c r="GT142" s="143"/>
      <c r="GU142" s="143"/>
      <c r="GV142" s="143"/>
      <c r="GW142" s="143"/>
      <c r="GX142" s="143"/>
      <c r="GY142" s="143"/>
      <c r="GZ142" s="143"/>
      <c r="HA142" s="143"/>
      <c r="HB142" s="143"/>
      <c r="HC142" s="143"/>
      <c r="HD142" s="143"/>
      <c r="HE142" s="143"/>
      <c r="HF142" s="143"/>
      <c r="HG142" s="143"/>
      <c r="HH142" s="143"/>
      <c r="HI142" s="143"/>
      <c r="HJ142" s="143"/>
      <c r="HK142" s="143"/>
      <c r="HL142" s="143"/>
      <c r="HM142" s="143"/>
      <c r="HN142" s="143"/>
      <c r="HO142" s="143"/>
      <c r="HP142" s="143"/>
      <c r="HQ142" s="143"/>
      <c r="HR142" s="143"/>
      <c r="HS142" s="143"/>
      <c r="HT142" s="143"/>
      <c r="HU142" s="143"/>
      <c r="HV142" s="143"/>
      <c r="HW142" s="143"/>
      <c r="HX142" s="143"/>
      <c r="HY142" s="143"/>
      <c r="HZ142" s="143"/>
      <c r="IA142" s="143"/>
      <c r="IB142" s="143"/>
      <c r="IC142" s="143"/>
      <c r="ID142" s="143"/>
      <c r="IE142" s="143"/>
      <c r="IF142" s="143"/>
      <c r="IG142" s="143"/>
      <c r="IH142" s="143"/>
      <c r="II142" s="143"/>
      <c r="IJ142" s="143"/>
      <c r="IK142" s="143"/>
      <c r="IL142" s="143"/>
      <c r="IM142" s="143"/>
      <c r="IN142" s="143"/>
      <c r="IO142" s="143"/>
      <c r="IP142" s="143"/>
      <c r="IQ142" s="143"/>
      <c r="IR142" s="143"/>
      <c r="IS142" s="143"/>
      <c r="IT142" s="143"/>
      <c r="IU142" s="143"/>
      <c r="IV142" s="143"/>
      <c r="IW142" s="143"/>
    </row>
    <row r="143" spans="1:257" x14ac:dyDescent="0.25">
      <c r="A143" s="526" t="s">
        <v>115</v>
      </c>
      <c r="B143" s="527"/>
      <c r="C143" s="528"/>
      <c r="D143" s="528"/>
      <c r="E143" s="528"/>
      <c r="F143" s="528"/>
      <c r="G143" s="528"/>
      <c r="H143" s="9"/>
      <c r="I143" s="602">
        <v>0</v>
      </c>
      <c r="K143" s="175"/>
      <c r="L143" s="175"/>
      <c r="M143" s="175"/>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c r="CN143" s="143"/>
      <c r="CO143" s="143"/>
      <c r="CP143" s="143"/>
      <c r="CQ143" s="143"/>
      <c r="CR143" s="143"/>
      <c r="CS143" s="143"/>
      <c r="CT143" s="143"/>
      <c r="CU143" s="143"/>
      <c r="CV143" s="143"/>
      <c r="CW143" s="143"/>
      <c r="CX143" s="143"/>
      <c r="CY143" s="143"/>
      <c r="CZ143" s="143"/>
      <c r="DA143" s="143"/>
      <c r="DB143" s="143"/>
      <c r="DC143" s="143"/>
      <c r="DD143" s="143"/>
      <c r="DE143" s="143"/>
      <c r="DF143" s="143"/>
      <c r="DG143" s="143"/>
      <c r="DH143" s="143"/>
      <c r="DI143" s="143"/>
      <c r="DJ143" s="143"/>
      <c r="DK143" s="143"/>
      <c r="DL143" s="143"/>
      <c r="DM143" s="143"/>
      <c r="DN143" s="143"/>
      <c r="DO143" s="143"/>
      <c r="DP143" s="143"/>
      <c r="DQ143" s="143"/>
      <c r="DR143" s="143"/>
      <c r="DS143" s="143"/>
      <c r="DT143" s="143"/>
      <c r="DU143" s="143"/>
      <c r="DV143" s="143"/>
      <c r="DW143" s="143"/>
      <c r="DX143" s="143"/>
      <c r="DY143" s="143"/>
      <c r="DZ143" s="143"/>
      <c r="EA143" s="143"/>
      <c r="EB143" s="143"/>
      <c r="EC143" s="143"/>
      <c r="ED143" s="143"/>
      <c r="EE143" s="143"/>
      <c r="EF143" s="143"/>
      <c r="EG143" s="143"/>
      <c r="EH143" s="143"/>
      <c r="EI143" s="143"/>
      <c r="EJ143" s="143"/>
      <c r="EK143" s="143"/>
      <c r="EL143" s="143"/>
      <c r="EM143" s="143"/>
      <c r="EN143" s="143"/>
      <c r="EO143" s="143"/>
      <c r="EP143" s="143"/>
      <c r="EQ143" s="143"/>
      <c r="ER143" s="143"/>
      <c r="ES143" s="143"/>
      <c r="ET143" s="143"/>
      <c r="EU143" s="143"/>
      <c r="EV143" s="143"/>
      <c r="EW143" s="143"/>
      <c r="EX143" s="143"/>
      <c r="EY143" s="143"/>
      <c r="EZ143" s="143"/>
      <c r="FA143" s="143"/>
      <c r="FB143" s="143"/>
      <c r="FC143" s="143"/>
      <c r="FD143" s="143"/>
      <c r="FE143" s="143"/>
      <c r="FF143" s="143"/>
      <c r="FG143" s="143"/>
      <c r="FH143" s="143"/>
      <c r="FI143" s="143"/>
      <c r="FJ143" s="143"/>
      <c r="FK143" s="143"/>
      <c r="FL143" s="143"/>
      <c r="FM143" s="143"/>
      <c r="FN143" s="143"/>
      <c r="FO143" s="143"/>
      <c r="FP143" s="143"/>
      <c r="FQ143" s="143"/>
      <c r="FR143" s="143"/>
      <c r="FS143" s="143"/>
      <c r="FT143" s="143"/>
      <c r="FU143" s="143"/>
      <c r="FV143" s="143"/>
      <c r="FW143" s="143"/>
      <c r="FX143" s="143"/>
      <c r="FY143" s="143"/>
      <c r="FZ143" s="143"/>
      <c r="GA143" s="143"/>
      <c r="GB143" s="143"/>
      <c r="GC143" s="143"/>
      <c r="GD143" s="143"/>
      <c r="GE143" s="143"/>
      <c r="GF143" s="143"/>
      <c r="GG143" s="143"/>
      <c r="GH143" s="143"/>
      <c r="GI143" s="143"/>
      <c r="GJ143" s="143"/>
      <c r="GK143" s="143"/>
      <c r="GL143" s="143"/>
      <c r="GM143" s="143"/>
      <c r="GN143" s="143"/>
      <c r="GO143" s="143"/>
      <c r="GP143" s="143"/>
      <c r="GQ143" s="143"/>
      <c r="GR143" s="143"/>
      <c r="GS143" s="143"/>
      <c r="GT143" s="143"/>
      <c r="GU143" s="143"/>
      <c r="GV143" s="143"/>
      <c r="GW143" s="143"/>
      <c r="GX143" s="143"/>
      <c r="GY143" s="143"/>
      <c r="GZ143" s="143"/>
      <c r="HA143" s="143"/>
      <c r="HB143" s="143"/>
      <c r="HC143" s="143"/>
      <c r="HD143" s="143"/>
      <c r="HE143" s="143"/>
      <c r="HF143" s="143"/>
      <c r="HG143" s="143"/>
      <c r="HH143" s="143"/>
      <c r="HI143" s="143"/>
      <c r="HJ143" s="143"/>
      <c r="HK143" s="143"/>
      <c r="HL143" s="143"/>
      <c r="HM143" s="143"/>
      <c r="HN143" s="143"/>
      <c r="HO143" s="143"/>
      <c r="HP143" s="143"/>
      <c r="HQ143" s="143"/>
      <c r="HR143" s="143"/>
      <c r="HS143" s="143"/>
      <c r="HT143" s="143"/>
      <c r="HU143" s="143"/>
      <c r="HV143" s="143"/>
      <c r="HW143" s="143"/>
      <c r="HX143" s="143"/>
      <c r="HY143" s="143"/>
      <c r="HZ143" s="143"/>
      <c r="IA143" s="143"/>
      <c r="IB143" s="143"/>
      <c r="IC143" s="143"/>
      <c r="ID143" s="143"/>
      <c r="IE143" s="143"/>
      <c r="IF143" s="143"/>
      <c r="IG143" s="143"/>
      <c r="IH143" s="143"/>
      <c r="II143" s="143"/>
      <c r="IJ143" s="143"/>
      <c r="IK143" s="143"/>
      <c r="IL143" s="143"/>
      <c r="IM143" s="143"/>
      <c r="IN143" s="143"/>
      <c r="IO143" s="143"/>
      <c r="IP143" s="143"/>
      <c r="IQ143" s="143"/>
      <c r="IR143" s="143"/>
      <c r="IS143" s="143"/>
      <c r="IT143" s="143"/>
      <c r="IU143" s="143"/>
      <c r="IV143" s="143"/>
      <c r="IW143" s="143"/>
    </row>
    <row r="144" spans="1:257" x14ac:dyDescent="0.25">
      <c r="A144" s="598" t="s">
        <v>116</v>
      </c>
      <c r="B144" s="599"/>
      <c r="C144" s="600"/>
      <c r="D144" s="600"/>
      <c r="E144" s="600"/>
      <c r="F144" s="600"/>
      <c r="G144" s="600"/>
      <c r="H144" s="9"/>
      <c r="I144" s="603"/>
      <c r="K144" s="175"/>
      <c r="L144" s="175"/>
      <c r="M144" s="175"/>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c r="CN144" s="143"/>
      <c r="CO144" s="143"/>
      <c r="CP144" s="143"/>
      <c r="CQ144" s="143"/>
      <c r="CR144" s="143"/>
      <c r="CS144" s="143"/>
      <c r="CT144" s="143"/>
      <c r="CU144" s="143"/>
      <c r="CV144" s="143"/>
      <c r="CW144" s="143"/>
      <c r="CX144" s="143"/>
      <c r="CY144" s="143"/>
      <c r="CZ144" s="143"/>
      <c r="DA144" s="143"/>
      <c r="DB144" s="143"/>
      <c r="DC144" s="143"/>
      <c r="DD144" s="143"/>
      <c r="DE144" s="143"/>
      <c r="DF144" s="143"/>
      <c r="DG144" s="143"/>
      <c r="DH144" s="143"/>
      <c r="DI144" s="143"/>
      <c r="DJ144" s="143"/>
      <c r="DK144" s="143"/>
      <c r="DL144" s="143"/>
      <c r="DM144" s="143"/>
      <c r="DN144" s="143"/>
      <c r="DO144" s="143"/>
      <c r="DP144" s="143"/>
      <c r="DQ144" s="143"/>
      <c r="DR144" s="143"/>
      <c r="DS144" s="143"/>
      <c r="DT144" s="143"/>
      <c r="DU144" s="143"/>
      <c r="DV144" s="143"/>
      <c r="DW144" s="143"/>
      <c r="DX144" s="143"/>
      <c r="DY144" s="143"/>
      <c r="DZ144" s="143"/>
      <c r="EA144" s="143"/>
      <c r="EB144" s="143"/>
      <c r="EC144" s="143"/>
      <c r="ED144" s="143"/>
      <c r="EE144" s="143"/>
      <c r="EF144" s="143"/>
      <c r="EG144" s="143"/>
      <c r="EH144" s="143"/>
      <c r="EI144" s="143"/>
      <c r="EJ144" s="143"/>
      <c r="EK144" s="143"/>
      <c r="EL144" s="143"/>
      <c r="EM144" s="143"/>
      <c r="EN144" s="143"/>
      <c r="EO144" s="143"/>
      <c r="EP144" s="143"/>
      <c r="EQ144" s="143"/>
      <c r="ER144" s="143"/>
      <c r="ES144" s="143"/>
      <c r="ET144" s="143"/>
      <c r="EU144" s="143"/>
      <c r="EV144" s="143"/>
      <c r="EW144" s="143"/>
      <c r="EX144" s="143"/>
      <c r="EY144" s="143"/>
      <c r="EZ144" s="143"/>
      <c r="FA144" s="143"/>
      <c r="FB144" s="143"/>
      <c r="FC144" s="143"/>
      <c r="FD144" s="143"/>
      <c r="FE144" s="143"/>
      <c r="FF144" s="143"/>
      <c r="FG144" s="143"/>
      <c r="FH144" s="143"/>
      <c r="FI144" s="143"/>
      <c r="FJ144" s="143"/>
      <c r="FK144" s="143"/>
      <c r="FL144" s="143"/>
      <c r="FM144" s="143"/>
      <c r="FN144" s="143"/>
      <c r="FO144" s="143"/>
      <c r="FP144" s="143"/>
      <c r="FQ144" s="143"/>
      <c r="FR144" s="143"/>
      <c r="FS144" s="143"/>
      <c r="FT144" s="143"/>
      <c r="FU144" s="143"/>
      <c r="FV144" s="143"/>
      <c r="FW144" s="143"/>
      <c r="FX144" s="143"/>
      <c r="FY144" s="143"/>
      <c r="FZ144" s="143"/>
      <c r="GA144" s="143"/>
      <c r="GB144" s="143"/>
      <c r="GC144" s="143"/>
      <c r="GD144" s="143"/>
      <c r="GE144" s="143"/>
      <c r="GF144" s="143"/>
      <c r="GG144" s="143"/>
      <c r="GH144" s="143"/>
      <c r="GI144" s="143"/>
      <c r="GJ144" s="143"/>
      <c r="GK144" s="143"/>
      <c r="GL144" s="143"/>
      <c r="GM144" s="143"/>
      <c r="GN144" s="143"/>
      <c r="GO144" s="143"/>
      <c r="GP144" s="143"/>
      <c r="GQ144" s="143"/>
      <c r="GR144" s="143"/>
      <c r="GS144" s="143"/>
      <c r="GT144" s="143"/>
      <c r="GU144" s="143"/>
      <c r="GV144" s="143"/>
      <c r="GW144" s="143"/>
      <c r="GX144" s="143"/>
      <c r="GY144" s="143"/>
      <c r="GZ144" s="143"/>
      <c r="HA144" s="143"/>
      <c r="HB144" s="143"/>
      <c r="HC144" s="143"/>
      <c r="HD144" s="143"/>
      <c r="HE144" s="143"/>
      <c r="HF144" s="143"/>
      <c r="HG144" s="143"/>
      <c r="HH144" s="143"/>
      <c r="HI144" s="143"/>
      <c r="HJ144" s="143"/>
      <c r="HK144" s="143"/>
      <c r="HL144" s="143"/>
      <c r="HM144" s="143"/>
      <c r="HN144" s="143"/>
      <c r="HO144" s="143"/>
      <c r="HP144" s="143"/>
      <c r="HQ144" s="143"/>
      <c r="HR144" s="143"/>
      <c r="HS144" s="143"/>
      <c r="HT144" s="143"/>
      <c r="HU144" s="143"/>
      <c r="HV144" s="143"/>
      <c r="HW144" s="143"/>
      <c r="HX144" s="143"/>
      <c r="HY144" s="143"/>
      <c r="HZ144" s="143"/>
      <c r="IA144" s="143"/>
      <c r="IB144" s="143"/>
      <c r="IC144" s="143"/>
      <c r="ID144" s="143"/>
      <c r="IE144" s="143"/>
      <c r="IF144" s="143"/>
      <c r="IG144" s="143"/>
      <c r="IH144" s="143"/>
      <c r="II144" s="143"/>
      <c r="IJ144" s="143"/>
      <c r="IK144" s="143"/>
      <c r="IL144" s="143"/>
      <c r="IM144" s="143"/>
      <c r="IN144" s="143"/>
      <c r="IO144" s="143"/>
      <c r="IP144" s="143"/>
      <c r="IQ144" s="143"/>
      <c r="IR144" s="143"/>
      <c r="IS144" s="143"/>
      <c r="IT144" s="143"/>
      <c r="IU144" s="143"/>
      <c r="IV144" s="143"/>
      <c r="IW144" s="143"/>
    </row>
    <row r="145" spans="1:257" x14ac:dyDescent="0.25">
      <c r="A145" s="598" t="s">
        <v>117</v>
      </c>
      <c r="B145" s="599"/>
      <c r="C145" s="600"/>
      <c r="D145" s="600"/>
      <c r="E145" s="600"/>
      <c r="F145" s="600"/>
      <c r="G145" s="600"/>
      <c r="H145" s="9"/>
      <c r="I145" s="604"/>
      <c r="K145" s="175"/>
      <c r="L145" s="175"/>
      <c r="M145" s="175"/>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c r="CN145" s="143"/>
      <c r="CO145" s="143"/>
      <c r="CP145" s="143"/>
      <c r="CQ145" s="143"/>
      <c r="CR145" s="143"/>
      <c r="CS145" s="143"/>
      <c r="CT145" s="143"/>
      <c r="CU145" s="143"/>
      <c r="CV145" s="143"/>
      <c r="CW145" s="143"/>
      <c r="CX145" s="143"/>
      <c r="CY145" s="143"/>
      <c r="CZ145" s="143"/>
      <c r="DA145" s="143"/>
      <c r="DB145" s="143"/>
      <c r="DC145" s="143"/>
      <c r="DD145" s="143"/>
      <c r="DE145" s="143"/>
      <c r="DF145" s="143"/>
      <c r="DG145" s="143"/>
      <c r="DH145" s="143"/>
      <c r="DI145" s="143"/>
      <c r="DJ145" s="143"/>
      <c r="DK145" s="143"/>
      <c r="DL145" s="143"/>
      <c r="DM145" s="143"/>
      <c r="DN145" s="143"/>
      <c r="DO145" s="143"/>
      <c r="DP145" s="143"/>
      <c r="DQ145" s="143"/>
      <c r="DR145" s="143"/>
      <c r="DS145" s="143"/>
      <c r="DT145" s="143"/>
      <c r="DU145" s="143"/>
      <c r="DV145" s="143"/>
      <c r="DW145" s="143"/>
      <c r="DX145" s="143"/>
      <c r="DY145" s="143"/>
      <c r="DZ145" s="143"/>
      <c r="EA145" s="143"/>
      <c r="EB145" s="143"/>
      <c r="EC145" s="143"/>
      <c r="ED145" s="143"/>
      <c r="EE145" s="143"/>
      <c r="EF145" s="143"/>
      <c r="EG145" s="143"/>
      <c r="EH145" s="143"/>
      <c r="EI145" s="143"/>
      <c r="EJ145" s="143"/>
      <c r="EK145" s="143"/>
      <c r="EL145" s="143"/>
      <c r="EM145" s="143"/>
      <c r="EN145" s="143"/>
      <c r="EO145" s="143"/>
      <c r="EP145" s="143"/>
      <c r="EQ145" s="143"/>
      <c r="ER145" s="143"/>
      <c r="ES145" s="143"/>
      <c r="ET145" s="143"/>
      <c r="EU145" s="143"/>
      <c r="EV145" s="143"/>
      <c r="EW145" s="143"/>
      <c r="EX145" s="143"/>
      <c r="EY145" s="143"/>
      <c r="EZ145" s="143"/>
      <c r="FA145" s="143"/>
      <c r="FB145" s="143"/>
      <c r="FC145" s="143"/>
      <c r="FD145" s="143"/>
      <c r="FE145" s="143"/>
      <c r="FF145" s="143"/>
      <c r="FG145" s="143"/>
      <c r="FH145" s="143"/>
      <c r="FI145" s="143"/>
      <c r="FJ145" s="143"/>
      <c r="FK145" s="143"/>
      <c r="FL145" s="143"/>
      <c r="FM145" s="143"/>
      <c r="FN145" s="143"/>
      <c r="FO145" s="143"/>
      <c r="FP145" s="143"/>
      <c r="FQ145" s="143"/>
      <c r="FR145" s="143"/>
      <c r="FS145" s="143"/>
      <c r="FT145" s="143"/>
      <c r="FU145" s="143"/>
      <c r="FV145" s="143"/>
      <c r="FW145" s="143"/>
      <c r="FX145" s="143"/>
      <c r="FY145" s="143"/>
      <c r="FZ145" s="143"/>
      <c r="GA145" s="143"/>
      <c r="GB145" s="143"/>
      <c r="GC145" s="143"/>
      <c r="GD145" s="143"/>
      <c r="GE145" s="143"/>
      <c r="GF145" s="143"/>
      <c r="GG145" s="143"/>
      <c r="GH145" s="143"/>
      <c r="GI145" s="143"/>
      <c r="GJ145" s="143"/>
      <c r="GK145" s="143"/>
      <c r="GL145" s="143"/>
      <c r="GM145" s="143"/>
      <c r="GN145" s="143"/>
      <c r="GO145" s="143"/>
      <c r="GP145" s="143"/>
      <c r="GQ145" s="143"/>
      <c r="GR145" s="143"/>
      <c r="GS145" s="143"/>
      <c r="GT145" s="143"/>
      <c r="GU145" s="143"/>
      <c r="GV145" s="143"/>
      <c r="GW145" s="143"/>
      <c r="GX145" s="143"/>
      <c r="GY145" s="143"/>
      <c r="GZ145" s="143"/>
      <c r="HA145" s="143"/>
      <c r="HB145" s="143"/>
      <c r="HC145" s="143"/>
      <c r="HD145" s="143"/>
      <c r="HE145" s="143"/>
      <c r="HF145" s="143"/>
      <c r="HG145" s="143"/>
      <c r="HH145" s="143"/>
      <c r="HI145" s="143"/>
      <c r="HJ145" s="143"/>
      <c r="HK145" s="143"/>
      <c r="HL145" s="143"/>
      <c r="HM145" s="143"/>
      <c r="HN145" s="143"/>
      <c r="HO145" s="143"/>
      <c r="HP145" s="143"/>
      <c r="HQ145" s="143"/>
      <c r="HR145" s="143"/>
      <c r="HS145" s="143"/>
      <c r="HT145" s="143"/>
      <c r="HU145" s="143"/>
      <c r="HV145" s="143"/>
      <c r="HW145" s="143"/>
      <c r="HX145" s="143"/>
      <c r="HY145" s="143"/>
      <c r="HZ145" s="143"/>
      <c r="IA145" s="143"/>
      <c r="IB145" s="143"/>
      <c r="IC145" s="143"/>
      <c r="ID145" s="143"/>
      <c r="IE145" s="143"/>
      <c r="IF145" s="143"/>
      <c r="IG145" s="143"/>
      <c r="IH145" s="143"/>
      <c r="II145" s="143"/>
      <c r="IJ145" s="143"/>
      <c r="IK145" s="143"/>
      <c r="IL145" s="143"/>
      <c r="IM145" s="143"/>
      <c r="IN145" s="143"/>
      <c r="IO145" s="143"/>
      <c r="IP145" s="143"/>
      <c r="IQ145" s="143"/>
      <c r="IR145" s="143"/>
      <c r="IS145" s="143"/>
      <c r="IT145" s="143"/>
      <c r="IU145" s="143"/>
      <c r="IV145" s="143"/>
      <c r="IW145" s="143"/>
    </row>
    <row r="146" spans="1:257" ht="30.65" customHeight="1" x14ac:dyDescent="0.25">
      <c r="A146" s="598" t="s">
        <v>118</v>
      </c>
      <c r="B146" s="599"/>
      <c r="C146" s="600"/>
      <c r="D146" s="600"/>
      <c r="E146" s="600"/>
      <c r="F146" s="600"/>
      <c r="G146" s="600"/>
      <c r="H146" s="600"/>
      <c r="I146" s="601"/>
      <c r="J146" s="143"/>
      <c r="K146" s="175"/>
      <c r="L146" s="175"/>
      <c r="M146" s="175"/>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c r="CN146" s="143"/>
      <c r="CO146" s="143"/>
      <c r="CP146" s="143"/>
      <c r="CQ146" s="143"/>
      <c r="CR146" s="143"/>
      <c r="CS146" s="143"/>
      <c r="CT146" s="143"/>
      <c r="CU146" s="143"/>
      <c r="CV146" s="143"/>
      <c r="CW146" s="143"/>
      <c r="CX146" s="143"/>
      <c r="CY146" s="143"/>
      <c r="CZ146" s="143"/>
      <c r="DA146" s="143"/>
      <c r="DB146" s="143"/>
      <c r="DC146" s="143"/>
      <c r="DD146" s="143"/>
      <c r="DE146" s="143"/>
      <c r="DF146" s="143"/>
      <c r="DG146" s="143"/>
      <c r="DH146" s="143"/>
      <c r="DI146" s="143"/>
      <c r="DJ146" s="143"/>
      <c r="DK146" s="143"/>
      <c r="DL146" s="143"/>
      <c r="DM146" s="143"/>
      <c r="DN146" s="143"/>
      <c r="DO146" s="143"/>
      <c r="DP146" s="143"/>
      <c r="DQ146" s="143"/>
      <c r="DR146" s="143"/>
      <c r="DS146" s="143"/>
      <c r="DT146" s="143"/>
      <c r="DU146" s="143"/>
      <c r="DV146" s="143"/>
      <c r="DW146" s="143"/>
      <c r="DX146" s="143"/>
      <c r="DY146" s="143"/>
      <c r="DZ146" s="143"/>
      <c r="EA146" s="143"/>
      <c r="EB146" s="143"/>
      <c r="EC146" s="143"/>
      <c r="ED146" s="143"/>
      <c r="EE146" s="143"/>
      <c r="EF146" s="143"/>
      <c r="EG146" s="143"/>
      <c r="EH146" s="143"/>
      <c r="EI146" s="143"/>
      <c r="EJ146" s="143"/>
      <c r="EK146" s="143"/>
      <c r="EL146" s="143"/>
      <c r="EM146" s="143"/>
      <c r="EN146" s="143"/>
      <c r="EO146" s="143"/>
      <c r="EP146" s="143"/>
      <c r="EQ146" s="143"/>
      <c r="ER146" s="143"/>
      <c r="ES146" s="143"/>
      <c r="ET146" s="143"/>
      <c r="EU146" s="143"/>
      <c r="EV146" s="143"/>
      <c r="EW146" s="143"/>
      <c r="EX146" s="143"/>
      <c r="EY146" s="143"/>
      <c r="EZ146" s="143"/>
      <c r="FA146" s="143"/>
      <c r="FB146" s="143"/>
      <c r="FC146" s="143"/>
      <c r="FD146" s="143"/>
      <c r="FE146" s="143"/>
      <c r="FF146" s="143"/>
      <c r="FG146" s="143"/>
      <c r="FH146" s="143"/>
      <c r="FI146" s="143"/>
      <c r="FJ146" s="143"/>
      <c r="FK146" s="143"/>
      <c r="FL146" s="143"/>
      <c r="FM146" s="143"/>
      <c r="FN146" s="143"/>
      <c r="FO146" s="143"/>
      <c r="FP146" s="143"/>
      <c r="FQ146" s="143"/>
      <c r="FR146" s="143"/>
      <c r="FS146" s="143"/>
      <c r="FT146" s="143"/>
      <c r="FU146" s="143"/>
      <c r="FV146" s="143"/>
      <c r="FW146" s="143"/>
      <c r="FX146" s="143"/>
      <c r="FY146" s="143"/>
      <c r="FZ146" s="143"/>
      <c r="GA146" s="143"/>
      <c r="GB146" s="143"/>
      <c r="GC146" s="143"/>
      <c r="GD146" s="143"/>
      <c r="GE146" s="143"/>
      <c r="GF146" s="143"/>
      <c r="GG146" s="143"/>
      <c r="GH146" s="143"/>
      <c r="GI146" s="143"/>
      <c r="GJ146" s="143"/>
      <c r="GK146" s="143"/>
      <c r="GL146" s="143"/>
      <c r="GM146" s="143"/>
      <c r="GN146" s="143"/>
      <c r="GO146" s="143"/>
      <c r="GP146" s="143"/>
      <c r="GQ146" s="143"/>
      <c r="GR146" s="143"/>
      <c r="GS146" s="143"/>
      <c r="GT146" s="143"/>
      <c r="GU146" s="143"/>
      <c r="GV146" s="143"/>
      <c r="GW146" s="143"/>
      <c r="GX146" s="143"/>
      <c r="GY146" s="143"/>
      <c r="GZ146" s="143"/>
      <c r="HA146" s="143"/>
      <c r="HB146" s="143"/>
      <c r="HC146" s="143"/>
      <c r="HD146" s="143"/>
      <c r="HE146" s="143"/>
      <c r="HF146" s="143"/>
      <c r="HG146" s="143"/>
      <c r="HH146" s="143"/>
      <c r="HI146" s="143"/>
      <c r="HJ146" s="143"/>
      <c r="HK146" s="143"/>
      <c r="HL146" s="143"/>
      <c r="HM146" s="143"/>
      <c r="HN146" s="143"/>
      <c r="HO146" s="143"/>
      <c r="HP146" s="143"/>
      <c r="HQ146" s="143"/>
      <c r="HR146" s="143"/>
      <c r="HS146" s="143"/>
      <c r="HT146" s="143"/>
      <c r="HU146" s="143"/>
      <c r="HV146" s="143"/>
      <c r="HW146" s="143"/>
      <c r="HX146" s="143"/>
      <c r="HY146" s="143"/>
      <c r="HZ146" s="143"/>
      <c r="IA146" s="143"/>
      <c r="IB146" s="143"/>
      <c r="IC146" s="143"/>
      <c r="ID146" s="143"/>
      <c r="IE146" s="143"/>
      <c r="IF146" s="143"/>
      <c r="IG146" s="143"/>
      <c r="IH146" s="143"/>
      <c r="II146" s="143"/>
      <c r="IJ146" s="143"/>
      <c r="IK146" s="143"/>
      <c r="IL146" s="143"/>
      <c r="IM146" s="143"/>
      <c r="IN146" s="143"/>
      <c r="IO146" s="143"/>
      <c r="IP146" s="143"/>
      <c r="IQ146" s="143"/>
      <c r="IR146" s="143"/>
      <c r="IS146" s="143"/>
      <c r="IT146" s="143"/>
      <c r="IU146" s="143"/>
      <c r="IV146" s="143"/>
      <c r="IW146" s="143"/>
    </row>
    <row r="147" spans="1:257" x14ac:dyDescent="0.25">
      <c r="A147" s="598" t="s">
        <v>119</v>
      </c>
      <c r="B147" s="599"/>
      <c r="C147" s="600"/>
      <c r="D147" s="600"/>
      <c r="E147" s="600"/>
      <c r="F147" s="600"/>
      <c r="G147" s="600"/>
      <c r="H147" s="600"/>
      <c r="I147" s="601"/>
      <c r="J147" s="143"/>
      <c r="K147" s="175"/>
      <c r="L147" s="175"/>
      <c r="M147" s="175"/>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c r="FJ147" s="143"/>
      <c r="FK147" s="143"/>
      <c r="FL147" s="143"/>
      <c r="FM147" s="143"/>
      <c r="FN147" s="143"/>
      <c r="FO147" s="143"/>
      <c r="FP147" s="143"/>
      <c r="FQ147" s="143"/>
      <c r="FR147" s="143"/>
      <c r="FS147" s="143"/>
      <c r="FT147" s="143"/>
      <c r="FU147" s="143"/>
      <c r="FV147" s="143"/>
      <c r="FW147" s="143"/>
      <c r="FX147" s="143"/>
      <c r="FY147" s="143"/>
      <c r="FZ147" s="143"/>
      <c r="GA147" s="143"/>
      <c r="GB147" s="143"/>
      <c r="GC147" s="143"/>
      <c r="GD147" s="143"/>
      <c r="GE147" s="143"/>
      <c r="GF147" s="143"/>
      <c r="GG147" s="143"/>
      <c r="GH147" s="143"/>
      <c r="GI147" s="143"/>
      <c r="GJ147" s="143"/>
      <c r="GK147" s="143"/>
      <c r="GL147" s="143"/>
      <c r="GM147" s="143"/>
      <c r="GN147" s="143"/>
      <c r="GO147" s="143"/>
      <c r="GP147" s="143"/>
      <c r="GQ147" s="143"/>
      <c r="GR147" s="143"/>
      <c r="GS147" s="143"/>
      <c r="GT147" s="143"/>
      <c r="GU147" s="143"/>
      <c r="GV147" s="143"/>
      <c r="GW147" s="143"/>
      <c r="GX147" s="143"/>
      <c r="GY147" s="143"/>
      <c r="GZ147" s="143"/>
      <c r="HA147" s="143"/>
      <c r="HB147" s="143"/>
      <c r="HC147" s="143"/>
      <c r="HD147" s="143"/>
      <c r="HE147" s="143"/>
      <c r="HF147" s="143"/>
      <c r="HG147" s="143"/>
      <c r="HH147" s="143"/>
      <c r="HI147" s="143"/>
      <c r="HJ147" s="143"/>
      <c r="HK147" s="143"/>
      <c r="HL147" s="143"/>
      <c r="HM147" s="143"/>
      <c r="HN147" s="143"/>
      <c r="HO147" s="143"/>
      <c r="HP147" s="143"/>
      <c r="HQ147" s="143"/>
      <c r="HR147" s="143"/>
      <c r="HS147" s="143"/>
      <c r="HT147" s="143"/>
      <c r="HU147" s="143"/>
      <c r="HV147" s="143"/>
      <c r="HW147" s="143"/>
      <c r="HX147" s="143"/>
      <c r="HY147" s="143"/>
      <c r="HZ147" s="143"/>
      <c r="IA147" s="143"/>
      <c r="IB147" s="143"/>
      <c r="IC147" s="143"/>
      <c r="ID147" s="143"/>
      <c r="IE147" s="143"/>
      <c r="IF147" s="143"/>
      <c r="IG147" s="143"/>
      <c r="IH147" s="143"/>
      <c r="II147" s="143"/>
      <c r="IJ147" s="143"/>
      <c r="IK147" s="143"/>
      <c r="IL147" s="143"/>
      <c r="IM147" s="143"/>
      <c r="IN147" s="143"/>
      <c r="IO147" s="143"/>
      <c r="IP147" s="143"/>
      <c r="IQ147" s="143"/>
      <c r="IR147" s="143"/>
      <c r="IS147" s="143"/>
      <c r="IT147" s="143"/>
      <c r="IU147" s="143"/>
      <c r="IV147" s="143"/>
      <c r="IW147" s="143"/>
    </row>
    <row r="148" spans="1:257" x14ac:dyDescent="0.25">
      <c r="A148" s="598" t="s">
        <v>120</v>
      </c>
      <c r="B148" s="599"/>
      <c r="C148" s="600"/>
      <c r="D148" s="600"/>
      <c r="E148" s="600"/>
      <c r="F148" s="600"/>
      <c r="G148" s="600"/>
      <c r="H148" s="600"/>
      <c r="I148" s="601"/>
      <c r="J148" s="143"/>
      <c r="K148" s="175"/>
      <c r="L148" s="175"/>
      <c r="M148" s="175"/>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c r="CN148" s="143"/>
      <c r="CO148" s="143"/>
      <c r="CP148" s="143"/>
      <c r="CQ148" s="143"/>
      <c r="CR148" s="143"/>
      <c r="CS148" s="143"/>
      <c r="CT148" s="143"/>
      <c r="CU148" s="143"/>
      <c r="CV148" s="143"/>
      <c r="CW148" s="143"/>
      <c r="CX148" s="143"/>
      <c r="CY148" s="143"/>
      <c r="CZ148" s="143"/>
      <c r="DA148" s="143"/>
      <c r="DB148" s="143"/>
      <c r="DC148" s="143"/>
      <c r="DD148" s="143"/>
      <c r="DE148" s="143"/>
      <c r="DF148" s="143"/>
      <c r="DG148" s="143"/>
      <c r="DH148" s="143"/>
      <c r="DI148" s="143"/>
      <c r="DJ148" s="143"/>
      <c r="DK148" s="143"/>
      <c r="DL148" s="143"/>
      <c r="DM148" s="143"/>
      <c r="DN148" s="143"/>
      <c r="DO148" s="143"/>
      <c r="DP148" s="143"/>
      <c r="DQ148" s="143"/>
      <c r="DR148" s="143"/>
      <c r="DS148" s="143"/>
      <c r="DT148" s="143"/>
      <c r="DU148" s="143"/>
      <c r="DV148" s="143"/>
      <c r="DW148" s="143"/>
      <c r="DX148" s="143"/>
      <c r="DY148" s="143"/>
      <c r="DZ148" s="143"/>
      <c r="EA148" s="143"/>
      <c r="EB148" s="143"/>
      <c r="EC148" s="143"/>
      <c r="ED148" s="143"/>
      <c r="EE148" s="143"/>
      <c r="EF148" s="143"/>
      <c r="EG148" s="143"/>
      <c r="EH148" s="143"/>
      <c r="EI148" s="143"/>
      <c r="EJ148" s="143"/>
      <c r="EK148" s="143"/>
      <c r="EL148" s="143"/>
      <c r="EM148" s="143"/>
      <c r="EN148" s="143"/>
      <c r="EO148" s="143"/>
      <c r="EP148" s="143"/>
      <c r="EQ148" s="143"/>
      <c r="ER148" s="143"/>
      <c r="ES148" s="143"/>
      <c r="ET148" s="143"/>
      <c r="EU148" s="143"/>
      <c r="EV148" s="143"/>
      <c r="EW148" s="143"/>
      <c r="EX148" s="143"/>
      <c r="EY148" s="143"/>
      <c r="EZ148" s="143"/>
      <c r="FA148" s="143"/>
      <c r="FB148" s="143"/>
      <c r="FC148" s="143"/>
      <c r="FD148" s="143"/>
      <c r="FE148" s="143"/>
      <c r="FF148" s="143"/>
      <c r="FG148" s="143"/>
      <c r="FH148" s="143"/>
      <c r="FI148" s="143"/>
      <c r="FJ148" s="143"/>
      <c r="FK148" s="143"/>
      <c r="FL148" s="143"/>
      <c r="FM148" s="143"/>
      <c r="FN148" s="143"/>
      <c r="FO148" s="143"/>
      <c r="FP148" s="143"/>
      <c r="FQ148" s="143"/>
      <c r="FR148" s="143"/>
      <c r="FS148" s="143"/>
      <c r="FT148" s="143"/>
      <c r="FU148" s="143"/>
      <c r="FV148" s="143"/>
      <c r="FW148" s="143"/>
      <c r="FX148" s="143"/>
      <c r="FY148" s="143"/>
      <c r="FZ148" s="143"/>
      <c r="GA148" s="143"/>
      <c r="GB148" s="143"/>
      <c r="GC148" s="143"/>
      <c r="GD148" s="143"/>
      <c r="GE148" s="143"/>
      <c r="GF148" s="143"/>
      <c r="GG148" s="143"/>
      <c r="GH148" s="143"/>
      <c r="GI148" s="143"/>
      <c r="GJ148" s="143"/>
      <c r="GK148" s="143"/>
      <c r="GL148" s="143"/>
      <c r="GM148" s="143"/>
      <c r="GN148" s="143"/>
      <c r="GO148" s="143"/>
      <c r="GP148" s="143"/>
      <c r="GQ148" s="143"/>
      <c r="GR148" s="143"/>
      <c r="GS148" s="143"/>
      <c r="GT148" s="143"/>
      <c r="GU148" s="143"/>
      <c r="GV148" s="143"/>
      <c r="GW148" s="143"/>
      <c r="GX148" s="143"/>
      <c r="GY148" s="143"/>
      <c r="GZ148" s="143"/>
      <c r="HA148" s="143"/>
      <c r="HB148" s="143"/>
      <c r="HC148" s="143"/>
      <c r="HD148" s="143"/>
      <c r="HE148" s="143"/>
      <c r="HF148" s="143"/>
      <c r="HG148" s="143"/>
      <c r="HH148" s="143"/>
      <c r="HI148" s="143"/>
      <c r="HJ148" s="143"/>
      <c r="HK148" s="143"/>
      <c r="HL148" s="143"/>
      <c r="HM148" s="143"/>
      <c r="HN148" s="143"/>
      <c r="HO148" s="143"/>
      <c r="HP148" s="143"/>
      <c r="HQ148" s="143"/>
      <c r="HR148" s="143"/>
      <c r="HS148" s="143"/>
      <c r="HT148" s="143"/>
      <c r="HU148" s="143"/>
      <c r="HV148" s="143"/>
      <c r="HW148" s="143"/>
      <c r="HX148" s="143"/>
      <c r="HY148" s="143"/>
      <c r="HZ148" s="143"/>
      <c r="IA148" s="143"/>
      <c r="IB148" s="143"/>
      <c r="IC148" s="143"/>
      <c r="ID148" s="143"/>
      <c r="IE148" s="143"/>
      <c r="IF148" s="143"/>
      <c r="IG148" s="143"/>
      <c r="IH148" s="143"/>
      <c r="II148" s="143"/>
      <c r="IJ148" s="143"/>
      <c r="IK148" s="143"/>
      <c r="IL148" s="143"/>
      <c r="IM148" s="143"/>
      <c r="IN148" s="143"/>
      <c r="IO148" s="143"/>
      <c r="IP148" s="143"/>
      <c r="IQ148" s="143"/>
      <c r="IR148" s="143"/>
      <c r="IS148" s="143"/>
      <c r="IT148" s="143"/>
      <c r="IU148" s="143"/>
      <c r="IV148" s="143"/>
      <c r="IW148" s="143"/>
    </row>
    <row r="149" spans="1:257" x14ac:dyDescent="0.25">
      <c r="A149" s="462" t="s">
        <v>121</v>
      </c>
      <c r="B149" s="463"/>
      <c r="C149" s="463"/>
      <c r="D149" s="463"/>
      <c r="E149" s="463"/>
      <c r="F149" s="463"/>
      <c r="G149" s="463"/>
      <c r="H149" s="463"/>
      <c r="I149" s="464"/>
      <c r="J149" s="143"/>
      <c r="K149" s="175"/>
      <c r="L149" s="175"/>
      <c r="M149" s="175"/>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c r="CN149" s="143"/>
      <c r="CO149" s="143"/>
      <c r="CP149" s="143"/>
      <c r="CQ149" s="143"/>
      <c r="CR149" s="143"/>
      <c r="CS149" s="143"/>
      <c r="CT149" s="143"/>
      <c r="CU149" s="143"/>
      <c r="CV149" s="143"/>
      <c r="CW149" s="143"/>
      <c r="CX149" s="143"/>
      <c r="CY149" s="143"/>
      <c r="CZ149" s="143"/>
      <c r="DA149" s="143"/>
      <c r="DB149" s="143"/>
      <c r="DC149" s="143"/>
      <c r="DD149" s="143"/>
      <c r="DE149" s="143"/>
      <c r="DF149" s="143"/>
      <c r="DG149" s="143"/>
      <c r="DH149" s="143"/>
      <c r="DI149" s="143"/>
      <c r="DJ149" s="143"/>
      <c r="DK149" s="143"/>
      <c r="DL149" s="143"/>
      <c r="DM149" s="143"/>
      <c r="DN149" s="143"/>
      <c r="DO149" s="143"/>
      <c r="DP149" s="143"/>
      <c r="DQ149" s="143"/>
      <c r="DR149" s="143"/>
      <c r="DS149" s="143"/>
      <c r="DT149" s="143"/>
      <c r="DU149" s="143"/>
      <c r="DV149" s="143"/>
      <c r="DW149" s="143"/>
      <c r="DX149" s="143"/>
      <c r="DY149" s="143"/>
      <c r="DZ149" s="143"/>
      <c r="EA149" s="143"/>
      <c r="EB149" s="143"/>
      <c r="EC149" s="143"/>
      <c r="ED149" s="143"/>
      <c r="EE149" s="143"/>
      <c r="EF149" s="143"/>
      <c r="EG149" s="143"/>
      <c r="EH149" s="143"/>
      <c r="EI149" s="143"/>
      <c r="EJ149" s="143"/>
      <c r="EK149" s="143"/>
      <c r="EL149" s="143"/>
      <c r="EM149" s="143"/>
      <c r="EN149" s="143"/>
      <c r="EO149" s="143"/>
      <c r="EP149" s="143"/>
      <c r="EQ149" s="143"/>
      <c r="ER149" s="143"/>
      <c r="ES149" s="143"/>
      <c r="ET149" s="143"/>
      <c r="EU149" s="143"/>
      <c r="EV149" s="143"/>
      <c r="EW149" s="143"/>
      <c r="EX149" s="143"/>
      <c r="EY149" s="143"/>
      <c r="EZ149" s="143"/>
      <c r="FA149" s="143"/>
      <c r="FB149" s="143"/>
      <c r="FC149" s="143"/>
      <c r="FD149" s="143"/>
      <c r="FE149" s="143"/>
      <c r="FF149" s="143"/>
      <c r="FG149" s="143"/>
      <c r="FH149" s="143"/>
      <c r="FI149" s="143"/>
      <c r="FJ149" s="143"/>
      <c r="FK149" s="143"/>
      <c r="FL149" s="143"/>
      <c r="FM149" s="143"/>
      <c r="FN149" s="143"/>
      <c r="FO149" s="143"/>
      <c r="FP149" s="143"/>
      <c r="FQ149" s="143"/>
      <c r="FR149" s="143"/>
      <c r="FS149" s="143"/>
      <c r="FT149" s="143"/>
      <c r="FU149" s="143"/>
      <c r="FV149" s="143"/>
      <c r="FW149" s="143"/>
      <c r="FX149" s="143"/>
      <c r="FY149" s="143"/>
      <c r="FZ149" s="143"/>
      <c r="GA149" s="143"/>
      <c r="GB149" s="143"/>
      <c r="GC149" s="143"/>
      <c r="GD149" s="143"/>
      <c r="GE149" s="143"/>
      <c r="GF149" s="143"/>
      <c r="GG149" s="143"/>
      <c r="GH149" s="143"/>
      <c r="GI149" s="143"/>
      <c r="GJ149" s="143"/>
      <c r="GK149" s="143"/>
      <c r="GL149" s="143"/>
      <c r="GM149" s="143"/>
      <c r="GN149" s="143"/>
      <c r="GO149" s="143"/>
      <c r="GP149" s="143"/>
      <c r="GQ149" s="143"/>
      <c r="GR149" s="143"/>
      <c r="GS149" s="143"/>
      <c r="GT149" s="143"/>
      <c r="GU149" s="143"/>
      <c r="GV149" s="143"/>
      <c r="GW149" s="143"/>
      <c r="GX149" s="143"/>
      <c r="GY149" s="143"/>
      <c r="GZ149" s="143"/>
      <c r="HA149" s="143"/>
      <c r="HB149" s="143"/>
      <c r="HC149" s="143"/>
      <c r="HD149" s="143"/>
      <c r="HE149" s="143"/>
      <c r="HF149" s="143"/>
      <c r="HG149" s="143"/>
      <c r="HH149" s="143"/>
      <c r="HI149" s="143"/>
      <c r="HJ149" s="143"/>
      <c r="HK149" s="143"/>
      <c r="HL149" s="143"/>
      <c r="HM149" s="143"/>
      <c r="HN149" s="143"/>
      <c r="HO149" s="143"/>
      <c r="HP149" s="143"/>
      <c r="HQ149" s="143"/>
      <c r="HR149" s="143"/>
      <c r="HS149" s="143"/>
      <c r="HT149" s="143"/>
      <c r="HU149" s="143"/>
      <c r="HV149" s="143"/>
      <c r="HW149" s="143"/>
      <c r="HX149" s="143"/>
      <c r="HY149" s="143"/>
      <c r="HZ149" s="143"/>
      <c r="IA149" s="143"/>
      <c r="IB149" s="143"/>
      <c r="IC149" s="143"/>
      <c r="ID149" s="143"/>
      <c r="IE149" s="143"/>
      <c r="IF149" s="143"/>
      <c r="IG149" s="143"/>
      <c r="IH149" s="143"/>
      <c r="II149" s="143"/>
      <c r="IJ149" s="143"/>
      <c r="IK149" s="143"/>
      <c r="IL149" s="143"/>
      <c r="IM149" s="143"/>
      <c r="IN149" s="143"/>
      <c r="IO149" s="143"/>
      <c r="IP149" s="143"/>
      <c r="IQ149" s="143"/>
      <c r="IR149" s="143"/>
      <c r="IS149" s="143"/>
      <c r="IT149" s="143"/>
      <c r="IU149" s="143"/>
      <c r="IV149" s="143"/>
      <c r="IW149" s="143"/>
    </row>
    <row r="150" spans="1:257" x14ac:dyDescent="0.25">
      <c r="A150" s="462" t="s">
        <v>122</v>
      </c>
      <c r="B150" s="463"/>
      <c r="C150" s="463"/>
      <c r="D150" s="463"/>
      <c r="E150" s="463"/>
      <c r="F150" s="463"/>
      <c r="G150" s="463"/>
      <c r="H150" s="463"/>
      <c r="I150" s="464"/>
      <c r="J150" s="143"/>
      <c r="K150" s="175"/>
      <c r="L150" s="175"/>
      <c r="M150" s="175"/>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c r="CN150" s="143"/>
      <c r="CO150" s="143"/>
      <c r="CP150" s="143"/>
      <c r="CQ150" s="143"/>
      <c r="CR150" s="143"/>
      <c r="CS150" s="143"/>
      <c r="CT150" s="143"/>
      <c r="CU150" s="143"/>
      <c r="CV150" s="143"/>
      <c r="CW150" s="143"/>
      <c r="CX150" s="143"/>
      <c r="CY150" s="143"/>
      <c r="CZ150" s="143"/>
      <c r="DA150" s="143"/>
      <c r="DB150" s="143"/>
      <c r="DC150" s="143"/>
      <c r="DD150" s="143"/>
      <c r="DE150" s="143"/>
      <c r="DF150" s="143"/>
      <c r="DG150" s="143"/>
      <c r="DH150" s="143"/>
      <c r="DI150" s="143"/>
      <c r="DJ150" s="143"/>
      <c r="DK150" s="143"/>
      <c r="DL150" s="143"/>
      <c r="DM150" s="143"/>
      <c r="DN150" s="143"/>
      <c r="DO150" s="143"/>
      <c r="DP150" s="143"/>
      <c r="DQ150" s="143"/>
      <c r="DR150" s="143"/>
      <c r="DS150" s="143"/>
      <c r="DT150" s="143"/>
      <c r="DU150" s="143"/>
      <c r="DV150" s="143"/>
      <c r="DW150" s="143"/>
      <c r="DX150" s="143"/>
      <c r="DY150" s="143"/>
      <c r="DZ150" s="143"/>
      <c r="EA150" s="143"/>
      <c r="EB150" s="143"/>
      <c r="EC150" s="143"/>
      <c r="ED150" s="143"/>
      <c r="EE150" s="143"/>
      <c r="EF150" s="143"/>
      <c r="EG150" s="143"/>
      <c r="EH150" s="143"/>
      <c r="EI150" s="143"/>
      <c r="EJ150" s="143"/>
      <c r="EK150" s="143"/>
      <c r="EL150" s="143"/>
      <c r="EM150" s="143"/>
      <c r="EN150" s="143"/>
      <c r="EO150" s="143"/>
      <c r="EP150" s="143"/>
      <c r="EQ150" s="143"/>
      <c r="ER150" s="143"/>
      <c r="ES150" s="143"/>
      <c r="ET150" s="143"/>
      <c r="EU150" s="143"/>
      <c r="EV150" s="143"/>
      <c r="EW150" s="143"/>
      <c r="EX150" s="143"/>
      <c r="EY150" s="143"/>
      <c r="EZ150" s="143"/>
      <c r="FA150" s="143"/>
      <c r="FB150" s="143"/>
      <c r="FC150" s="143"/>
      <c r="FD150" s="143"/>
      <c r="FE150" s="143"/>
      <c r="FF150" s="143"/>
      <c r="FG150" s="143"/>
      <c r="FH150" s="143"/>
      <c r="FI150" s="143"/>
      <c r="FJ150" s="143"/>
      <c r="FK150" s="143"/>
      <c r="FL150" s="143"/>
      <c r="FM150" s="143"/>
      <c r="FN150" s="143"/>
      <c r="FO150" s="143"/>
      <c r="FP150" s="143"/>
      <c r="FQ150" s="143"/>
      <c r="FR150" s="143"/>
      <c r="FS150" s="143"/>
      <c r="FT150" s="143"/>
      <c r="FU150" s="143"/>
      <c r="FV150" s="143"/>
      <c r="FW150" s="143"/>
      <c r="FX150" s="143"/>
      <c r="FY150" s="143"/>
      <c r="FZ150" s="143"/>
      <c r="GA150" s="143"/>
      <c r="GB150" s="143"/>
      <c r="GC150" s="143"/>
      <c r="GD150" s="143"/>
      <c r="GE150" s="143"/>
      <c r="GF150" s="143"/>
      <c r="GG150" s="143"/>
      <c r="GH150" s="143"/>
      <c r="GI150" s="143"/>
      <c r="GJ150" s="143"/>
      <c r="GK150" s="143"/>
      <c r="GL150" s="143"/>
      <c r="GM150" s="143"/>
      <c r="GN150" s="143"/>
      <c r="GO150" s="143"/>
      <c r="GP150" s="143"/>
      <c r="GQ150" s="143"/>
      <c r="GR150" s="143"/>
      <c r="GS150" s="143"/>
      <c r="GT150" s="143"/>
      <c r="GU150" s="143"/>
      <c r="GV150" s="143"/>
      <c r="GW150" s="143"/>
      <c r="GX150" s="143"/>
      <c r="GY150" s="143"/>
      <c r="GZ150" s="143"/>
      <c r="HA150" s="143"/>
      <c r="HB150" s="143"/>
      <c r="HC150" s="143"/>
      <c r="HD150" s="143"/>
      <c r="HE150" s="143"/>
      <c r="HF150" s="143"/>
      <c r="HG150" s="143"/>
      <c r="HH150" s="143"/>
      <c r="HI150" s="143"/>
      <c r="HJ150" s="143"/>
      <c r="HK150" s="143"/>
      <c r="HL150" s="143"/>
      <c r="HM150" s="143"/>
      <c r="HN150" s="143"/>
      <c r="HO150" s="143"/>
      <c r="HP150" s="143"/>
      <c r="HQ150" s="143"/>
      <c r="HR150" s="143"/>
      <c r="HS150" s="143"/>
      <c r="HT150" s="143"/>
      <c r="HU150" s="143"/>
      <c r="HV150" s="143"/>
      <c r="HW150" s="143"/>
      <c r="HX150" s="143"/>
      <c r="HY150" s="143"/>
      <c r="HZ150" s="143"/>
      <c r="IA150" s="143"/>
      <c r="IB150" s="143"/>
      <c r="IC150" s="143"/>
      <c r="ID150" s="143"/>
      <c r="IE150" s="143"/>
      <c r="IF150" s="143"/>
      <c r="IG150" s="143"/>
      <c r="IH150" s="143"/>
      <c r="II150" s="143"/>
      <c r="IJ150" s="143"/>
      <c r="IK150" s="143"/>
      <c r="IL150" s="143"/>
      <c r="IM150" s="143"/>
      <c r="IN150" s="143"/>
      <c r="IO150" s="143"/>
      <c r="IP150" s="143"/>
      <c r="IQ150" s="143"/>
      <c r="IR150" s="143"/>
      <c r="IS150" s="143"/>
      <c r="IT150" s="143"/>
      <c r="IU150" s="143"/>
      <c r="IV150" s="143"/>
      <c r="IW150" s="143"/>
    </row>
    <row r="151" spans="1:257" ht="16" thickBot="1" x14ac:dyDescent="0.3">
      <c r="A151" s="459" t="s">
        <v>123</v>
      </c>
      <c r="B151" s="460"/>
      <c r="C151" s="460"/>
      <c r="D151" s="460"/>
      <c r="E151" s="460"/>
      <c r="F151" s="460"/>
      <c r="G151" s="460"/>
      <c r="H151" s="460"/>
      <c r="I151" s="461"/>
      <c r="K151" s="175"/>
      <c r="L151" s="175"/>
      <c r="M151" s="175"/>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c r="CN151" s="143"/>
      <c r="CO151" s="143"/>
      <c r="CP151" s="143"/>
      <c r="CQ151" s="143"/>
      <c r="CR151" s="143"/>
      <c r="CS151" s="143"/>
      <c r="CT151" s="143"/>
      <c r="CU151" s="143"/>
      <c r="CV151" s="143"/>
      <c r="CW151" s="143"/>
      <c r="CX151" s="143"/>
      <c r="CY151" s="143"/>
      <c r="CZ151" s="143"/>
      <c r="DA151" s="143"/>
      <c r="DB151" s="143"/>
      <c r="DC151" s="143"/>
      <c r="DD151" s="143"/>
      <c r="DE151" s="143"/>
      <c r="DF151" s="143"/>
      <c r="DG151" s="143"/>
      <c r="DH151" s="143"/>
      <c r="DI151" s="143"/>
      <c r="DJ151" s="143"/>
      <c r="DK151" s="143"/>
      <c r="DL151" s="143"/>
      <c r="DM151" s="143"/>
      <c r="DN151" s="143"/>
      <c r="DO151" s="143"/>
      <c r="DP151" s="143"/>
      <c r="DQ151" s="143"/>
      <c r="DR151" s="143"/>
      <c r="DS151" s="143"/>
      <c r="DT151" s="143"/>
      <c r="DU151" s="143"/>
      <c r="DV151" s="143"/>
      <c r="DW151" s="143"/>
      <c r="DX151" s="143"/>
      <c r="DY151" s="143"/>
      <c r="DZ151" s="143"/>
      <c r="EA151" s="143"/>
      <c r="EB151" s="143"/>
      <c r="EC151" s="143"/>
      <c r="ED151" s="143"/>
      <c r="EE151" s="143"/>
      <c r="EF151" s="143"/>
      <c r="EG151" s="143"/>
      <c r="EH151" s="143"/>
      <c r="EI151" s="143"/>
      <c r="EJ151" s="143"/>
      <c r="EK151" s="143"/>
      <c r="EL151" s="143"/>
      <c r="EM151" s="143"/>
      <c r="EN151" s="143"/>
      <c r="EO151" s="143"/>
      <c r="EP151" s="143"/>
      <c r="EQ151" s="143"/>
      <c r="ER151" s="143"/>
      <c r="ES151" s="143"/>
      <c r="ET151" s="143"/>
      <c r="EU151" s="143"/>
      <c r="EV151" s="143"/>
      <c r="EW151" s="143"/>
      <c r="EX151" s="143"/>
      <c r="EY151" s="143"/>
      <c r="EZ151" s="143"/>
      <c r="FA151" s="143"/>
      <c r="FB151" s="143"/>
      <c r="FC151" s="143"/>
      <c r="FD151" s="143"/>
      <c r="FE151" s="143"/>
      <c r="FF151" s="143"/>
      <c r="FG151" s="143"/>
      <c r="FH151" s="143"/>
      <c r="FI151" s="143"/>
      <c r="FJ151" s="143"/>
      <c r="FK151" s="143"/>
      <c r="FL151" s="143"/>
      <c r="FM151" s="143"/>
      <c r="FN151" s="143"/>
      <c r="FO151" s="143"/>
      <c r="FP151" s="143"/>
      <c r="FQ151" s="143"/>
      <c r="FR151" s="143"/>
      <c r="FS151" s="143"/>
      <c r="FT151" s="143"/>
      <c r="FU151" s="143"/>
      <c r="FV151" s="143"/>
      <c r="FW151" s="143"/>
      <c r="FX151" s="143"/>
      <c r="FY151" s="143"/>
      <c r="FZ151" s="143"/>
      <c r="GA151" s="143"/>
      <c r="GB151" s="143"/>
      <c r="GC151" s="143"/>
      <c r="GD151" s="143"/>
      <c r="GE151" s="143"/>
      <c r="GF151" s="143"/>
      <c r="GG151" s="143"/>
      <c r="GH151" s="143"/>
      <c r="GI151" s="143"/>
      <c r="GJ151" s="143"/>
      <c r="GK151" s="143"/>
      <c r="GL151" s="143"/>
      <c r="GM151" s="143"/>
      <c r="GN151" s="143"/>
      <c r="GO151" s="143"/>
      <c r="GP151" s="143"/>
      <c r="GQ151" s="143"/>
      <c r="GR151" s="143"/>
      <c r="GS151" s="143"/>
      <c r="GT151" s="143"/>
      <c r="GU151" s="143"/>
      <c r="GV151" s="143"/>
      <c r="GW151" s="143"/>
      <c r="GX151" s="143"/>
      <c r="GY151" s="143"/>
      <c r="GZ151" s="143"/>
      <c r="HA151" s="143"/>
      <c r="HB151" s="143"/>
      <c r="HC151" s="143"/>
      <c r="HD151" s="143"/>
      <c r="HE151" s="143"/>
      <c r="HF151" s="143"/>
      <c r="HG151" s="143"/>
      <c r="HH151" s="143"/>
      <c r="HI151" s="143"/>
      <c r="HJ151" s="143"/>
      <c r="HK151" s="143"/>
      <c r="HL151" s="143"/>
      <c r="HM151" s="143"/>
      <c r="HN151" s="143"/>
      <c r="HO151" s="143"/>
      <c r="HP151" s="143"/>
      <c r="HQ151" s="143"/>
      <c r="HR151" s="143"/>
      <c r="HS151" s="143"/>
      <c r="HT151" s="143"/>
      <c r="HU151" s="143"/>
      <c r="HV151" s="143"/>
      <c r="HW151" s="143"/>
      <c r="HX151" s="143"/>
      <c r="HY151" s="143"/>
      <c r="HZ151" s="143"/>
      <c r="IA151" s="143"/>
      <c r="IB151" s="143"/>
      <c r="IC151" s="143"/>
      <c r="ID151" s="143"/>
      <c r="IE151" s="143"/>
      <c r="IF151" s="143"/>
      <c r="IG151" s="143"/>
      <c r="IH151" s="143"/>
      <c r="II151" s="143"/>
      <c r="IJ151" s="143"/>
      <c r="IK151" s="143"/>
      <c r="IL151" s="143"/>
      <c r="IM151" s="143"/>
      <c r="IN151" s="143"/>
      <c r="IO151" s="143"/>
      <c r="IP151" s="143"/>
      <c r="IQ151" s="143"/>
      <c r="IR151" s="143"/>
      <c r="IS151" s="143"/>
      <c r="IT151" s="143"/>
      <c r="IU151" s="143"/>
      <c r="IV151" s="143"/>
      <c r="IW151" s="143"/>
    </row>
    <row r="152" spans="1:257" ht="16" thickBot="1" x14ac:dyDescent="0.3">
      <c r="C152" s="198"/>
      <c r="D152" s="198"/>
      <c r="E152" s="198"/>
      <c r="F152" s="198"/>
      <c r="G152" s="198"/>
      <c r="H152" s="198"/>
      <c r="I152" s="198"/>
      <c r="J152" s="143"/>
      <c r="K152" s="175"/>
      <c r="L152" s="175"/>
      <c r="M152" s="175"/>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c r="CN152" s="143"/>
      <c r="CO152" s="143"/>
      <c r="CP152" s="143"/>
      <c r="CQ152" s="143"/>
      <c r="CR152" s="143"/>
      <c r="CS152" s="143"/>
      <c r="CT152" s="143"/>
      <c r="CU152" s="143"/>
      <c r="CV152" s="143"/>
      <c r="CW152" s="143"/>
      <c r="CX152" s="143"/>
      <c r="CY152" s="143"/>
      <c r="CZ152" s="143"/>
      <c r="DA152" s="143"/>
      <c r="DB152" s="143"/>
      <c r="DC152" s="143"/>
      <c r="DD152" s="143"/>
      <c r="DE152" s="143"/>
      <c r="DF152" s="143"/>
      <c r="DG152" s="143"/>
      <c r="DH152" s="143"/>
      <c r="DI152" s="143"/>
      <c r="DJ152" s="143"/>
      <c r="DK152" s="143"/>
      <c r="DL152" s="143"/>
      <c r="DM152" s="143"/>
      <c r="DN152" s="143"/>
      <c r="DO152" s="143"/>
      <c r="DP152" s="143"/>
      <c r="DQ152" s="143"/>
      <c r="DR152" s="143"/>
      <c r="DS152" s="143"/>
      <c r="DT152" s="143"/>
      <c r="DU152" s="143"/>
      <c r="DV152" s="143"/>
      <c r="DW152" s="143"/>
      <c r="DX152" s="143"/>
      <c r="DY152" s="143"/>
      <c r="DZ152" s="143"/>
      <c r="EA152" s="143"/>
      <c r="EB152" s="143"/>
      <c r="EC152" s="143"/>
      <c r="ED152" s="143"/>
      <c r="EE152" s="143"/>
      <c r="EF152" s="143"/>
      <c r="EG152" s="143"/>
      <c r="EH152" s="143"/>
      <c r="EI152" s="143"/>
      <c r="EJ152" s="143"/>
      <c r="EK152" s="143"/>
      <c r="EL152" s="143"/>
      <c r="EM152" s="143"/>
      <c r="EN152" s="143"/>
      <c r="EO152" s="143"/>
      <c r="EP152" s="143"/>
      <c r="EQ152" s="143"/>
      <c r="ER152" s="143"/>
      <c r="ES152" s="143"/>
      <c r="ET152" s="143"/>
      <c r="EU152" s="143"/>
      <c r="EV152" s="143"/>
      <c r="EW152" s="143"/>
      <c r="EX152" s="143"/>
      <c r="EY152" s="143"/>
      <c r="EZ152" s="143"/>
      <c r="FA152" s="143"/>
      <c r="FB152" s="143"/>
      <c r="FC152" s="143"/>
      <c r="FD152" s="143"/>
      <c r="FE152" s="143"/>
      <c r="FF152" s="143"/>
      <c r="FG152" s="143"/>
      <c r="FH152" s="143"/>
      <c r="FI152" s="143"/>
      <c r="FJ152" s="143"/>
      <c r="FK152" s="143"/>
      <c r="FL152" s="143"/>
      <c r="FM152" s="143"/>
      <c r="FN152" s="143"/>
      <c r="FO152" s="143"/>
      <c r="FP152" s="143"/>
      <c r="FQ152" s="143"/>
      <c r="FR152" s="143"/>
      <c r="FS152" s="143"/>
      <c r="FT152" s="143"/>
      <c r="FU152" s="143"/>
      <c r="FV152" s="143"/>
      <c r="FW152" s="143"/>
      <c r="FX152" s="143"/>
      <c r="FY152" s="143"/>
      <c r="FZ152" s="143"/>
      <c r="GA152" s="143"/>
      <c r="GB152" s="143"/>
      <c r="GC152" s="143"/>
      <c r="GD152" s="143"/>
      <c r="GE152" s="143"/>
      <c r="GF152" s="143"/>
      <c r="GG152" s="143"/>
      <c r="GH152" s="143"/>
      <c r="GI152" s="143"/>
      <c r="GJ152" s="143"/>
      <c r="GK152" s="143"/>
      <c r="GL152" s="143"/>
      <c r="GM152" s="143"/>
      <c r="GN152" s="143"/>
      <c r="GO152" s="143"/>
      <c r="GP152" s="143"/>
      <c r="GQ152" s="143"/>
      <c r="GR152" s="143"/>
      <c r="GS152" s="143"/>
      <c r="GT152" s="143"/>
      <c r="GU152" s="143"/>
      <c r="GV152" s="143"/>
      <c r="GW152" s="143"/>
      <c r="GX152" s="143"/>
      <c r="GY152" s="143"/>
      <c r="GZ152" s="143"/>
      <c r="HA152" s="143"/>
      <c r="HB152" s="143"/>
      <c r="HC152" s="143"/>
      <c r="HD152" s="143"/>
      <c r="HE152" s="143"/>
      <c r="HF152" s="143"/>
      <c r="HG152" s="143"/>
      <c r="HH152" s="143"/>
      <c r="HI152" s="143"/>
      <c r="HJ152" s="143"/>
      <c r="HK152" s="143"/>
      <c r="HL152" s="143"/>
      <c r="HM152" s="143"/>
      <c r="HN152" s="143"/>
      <c r="HO152" s="143"/>
      <c r="HP152" s="143"/>
      <c r="HQ152" s="143"/>
      <c r="HR152" s="143"/>
      <c r="HS152" s="143"/>
      <c r="HT152" s="143"/>
      <c r="HU152" s="143"/>
      <c r="HV152" s="143"/>
      <c r="HW152" s="143"/>
      <c r="HX152" s="143"/>
      <c r="HY152" s="143"/>
      <c r="HZ152" s="143"/>
      <c r="IA152" s="143"/>
      <c r="IB152" s="143"/>
      <c r="IC152" s="143"/>
      <c r="ID152" s="143"/>
      <c r="IE152" s="143"/>
      <c r="IF152" s="143"/>
      <c r="IG152" s="143"/>
      <c r="IH152" s="143"/>
      <c r="II152" s="143"/>
      <c r="IJ152" s="143"/>
      <c r="IK152" s="143"/>
      <c r="IL152" s="143"/>
      <c r="IM152" s="143"/>
      <c r="IN152" s="143"/>
      <c r="IO152" s="143"/>
      <c r="IP152" s="143"/>
      <c r="IQ152" s="143"/>
      <c r="IR152" s="143"/>
      <c r="IS152" s="143"/>
      <c r="IT152" s="143"/>
      <c r="IU152" s="143"/>
      <c r="IV152" s="143"/>
      <c r="IW152" s="143"/>
    </row>
    <row r="153" spans="1:257" ht="18" x14ac:dyDescent="0.25">
      <c r="A153" s="471" t="s">
        <v>124</v>
      </c>
      <c r="B153" s="472"/>
      <c r="C153" s="472"/>
      <c r="D153" s="472"/>
      <c r="E153" s="472"/>
      <c r="F153" s="472"/>
      <c r="G153" s="148" t="s">
        <v>58</v>
      </c>
      <c r="H153" s="189"/>
      <c r="I153" s="149">
        <f>SUM(I155:I184)</f>
        <v>0</v>
      </c>
      <c r="J153" s="143"/>
      <c r="K153" s="193"/>
      <c r="L153" s="193"/>
      <c r="M153" s="199"/>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c r="CN153" s="143"/>
      <c r="CO153" s="143"/>
      <c r="CP153" s="143"/>
      <c r="CQ153" s="143"/>
      <c r="CR153" s="143"/>
      <c r="CS153" s="143"/>
      <c r="CT153" s="143"/>
      <c r="CU153" s="143"/>
      <c r="CV153" s="143"/>
      <c r="CW153" s="143"/>
      <c r="CX153" s="143"/>
      <c r="CY153" s="143"/>
      <c r="CZ153" s="143"/>
      <c r="DA153" s="143"/>
      <c r="DB153" s="143"/>
      <c r="DC153" s="143"/>
      <c r="DD153" s="143"/>
      <c r="DE153" s="143"/>
      <c r="DF153" s="143"/>
      <c r="DG153" s="143"/>
      <c r="DH153" s="143"/>
      <c r="DI153" s="143"/>
      <c r="DJ153" s="143"/>
      <c r="DK153" s="143"/>
      <c r="DL153" s="143"/>
      <c r="DM153" s="143"/>
      <c r="DN153" s="143"/>
      <c r="DO153" s="143"/>
      <c r="DP153" s="143"/>
      <c r="DQ153" s="143"/>
      <c r="DR153" s="143"/>
      <c r="DS153" s="143"/>
      <c r="DT153" s="143"/>
      <c r="DU153" s="143"/>
      <c r="DV153" s="143"/>
      <c r="DW153" s="143"/>
      <c r="DX153" s="143"/>
      <c r="DY153" s="143"/>
      <c r="DZ153" s="143"/>
      <c r="EA153" s="143"/>
      <c r="EB153" s="143"/>
      <c r="EC153" s="143"/>
      <c r="ED153" s="143"/>
      <c r="EE153" s="143"/>
      <c r="EF153" s="143"/>
      <c r="EG153" s="143"/>
      <c r="EH153" s="143"/>
      <c r="EI153" s="143"/>
      <c r="EJ153" s="143"/>
      <c r="EK153" s="143"/>
      <c r="EL153" s="143"/>
      <c r="EM153" s="143"/>
      <c r="EN153" s="143"/>
      <c r="EO153" s="143"/>
      <c r="EP153" s="143"/>
      <c r="EQ153" s="143"/>
      <c r="ER153" s="143"/>
      <c r="ES153" s="143"/>
      <c r="ET153" s="143"/>
      <c r="EU153" s="143"/>
      <c r="EV153" s="143"/>
      <c r="EW153" s="143"/>
      <c r="EX153" s="143"/>
      <c r="EY153" s="143"/>
      <c r="EZ153" s="143"/>
      <c r="FA153" s="143"/>
      <c r="FB153" s="143"/>
      <c r="FC153" s="143"/>
      <c r="FD153" s="143"/>
      <c r="FE153" s="143"/>
      <c r="FF153" s="143"/>
      <c r="FG153" s="143"/>
      <c r="FH153" s="143"/>
      <c r="FI153" s="143"/>
      <c r="FJ153" s="143"/>
      <c r="FK153" s="143"/>
      <c r="FL153" s="143"/>
      <c r="FM153" s="143"/>
      <c r="FN153" s="143"/>
      <c r="FO153" s="143"/>
      <c r="FP153" s="143"/>
      <c r="FQ153" s="143"/>
      <c r="FR153" s="143"/>
      <c r="FS153" s="143"/>
      <c r="FT153" s="143"/>
      <c r="FU153" s="143"/>
      <c r="FV153" s="143"/>
      <c r="FW153" s="143"/>
      <c r="FX153" s="143"/>
      <c r="FY153" s="143"/>
      <c r="FZ153" s="143"/>
      <c r="GA153" s="143"/>
      <c r="GB153" s="143"/>
      <c r="GC153" s="143"/>
      <c r="GD153" s="143"/>
      <c r="GE153" s="143"/>
      <c r="GF153" s="143"/>
      <c r="GG153" s="143"/>
      <c r="GH153" s="143"/>
      <c r="GI153" s="143"/>
      <c r="GJ153" s="143"/>
      <c r="GK153" s="143"/>
      <c r="GL153" s="143"/>
      <c r="GM153" s="143"/>
      <c r="GN153" s="143"/>
      <c r="GO153" s="143"/>
      <c r="GP153" s="143"/>
      <c r="GQ153" s="143"/>
      <c r="GR153" s="143"/>
      <c r="GS153" s="143"/>
      <c r="GT153" s="143"/>
      <c r="GU153" s="143"/>
      <c r="GV153" s="143"/>
      <c r="GW153" s="143"/>
      <c r="GX153" s="143"/>
      <c r="GY153" s="143"/>
      <c r="GZ153" s="143"/>
      <c r="HA153" s="143"/>
      <c r="HB153" s="143"/>
      <c r="HC153" s="143"/>
      <c r="HD153" s="143"/>
      <c r="HE153" s="143"/>
      <c r="HF153" s="143"/>
      <c r="HG153" s="143"/>
      <c r="HH153" s="143"/>
      <c r="HI153" s="143"/>
      <c r="HJ153" s="143"/>
      <c r="HK153" s="143"/>
      <c r="HL153" s="143"/>
      <c r="HM153" s="143"/>
      <c r="HN153" s="143"/>
      <c r="HO153" s="143"/>
      <c r="HP153" s="143"/>
      <c r="HQ153" s="143"/>
      <c r="HR153" s="143"/>
      <c r="HS153" s="143"/>
      <c r="HT153" s="143"/>
      <c r="HU153" s="143"/>
      <c r="HV153" s="143"/>
      <c r="HW153" s="143"/>
      <c r="HX153" s="143"/>
      <c r="HY153" s="143"/>
      <c r="HZ153" s="143"/>
      <c r="IA153" s="143"/>
      <c r="IB153" s="143"/>
      <c r="IC153" s="143"/>
      <c r="ID153" s="143"/>
      <c r="IE153" s="143"/>
      <c r="IF153" s="143"/>
      <c r="IG153" s="143"/>
      <c r="IH153" s="143"/>
      <c r="II153" s="143"/>
      <c r="IJ153" s="143"/>
      <c r="IK153" s="143"/>
      <c r="IL153" s="143"/>
      <c r="IM153" s="143"/>
      <c r="IN153" s="143"/>
      <c r="IO153" s="143"/>
      <c r="IP153" s="143"/>
      <c r="IQ153" s="143"/>
      <c r="IR153" s="143"/>
      <c r="IS153" s="143"/>
      <c r="IT153" s="143"/>
      <c r="IU153" s="143"/>
      <c r="IV153" s="143"/>
      <c r="IW153" s="143"/>
    </row>
    <row r="154" spans="1:257" ht="46.4" customHeight="1" x14ac:dyDescent="0.25">
      <c r="A154" s="473" t="s">
        <v>125</v>
      </c>
      <c r="B154" s="474"/>
      <c r="C154" s="474"/>
      <c r="D154" s="474"/>
      <c r="E154" s="474"/>
      <c r="F154" s="474"/>
      <c r="G154" s="474"/>
      <c r="H154" s="474"/>
      <c r="I154" s="529"/>
      <c r="K154" s="193"/>
      <c r="L154" s="193"/>
      <c r="M154" s="175"/>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c r="CN154" s="143"/>
      <c r="CO154" s="143"/>
      <c r="CP154" s="143"/>
      <c r="CQ154" s="143"/>
      <c r="CR154" s="143"/>
      <c r="CS154" s="143"/>
      <c r="CT154" s="143"/>
      <c r="CU154" s="143"/>
      <c r="CV154" s="143"/>
      <c r="CW154" s="143"/>
      <c r="CX154" s="143"/>
      <c r="CY154" s="143"/>
      <c r="CZ154" s="143"/>
      <c r="DA154" s="143"/>
      <c r="DB154" s="143"/>
      <c r="DC154" s="143"/>
      <c r="DD154" s="143"/>
      <c r="DE154" s="143"/>
      <c r="DF154" s="143"/>
      <c r="DG154" s="143"/>
      <c r="DH154" s="143"/>
      <c r="DI154" s="143"/>
      <c r="DJ154" s="143"/>
      <c r="DK154" s="143"/>
      <c r="DL154" s="143"/>
      <c r="DM154" s="143"/>
      <c r="DN154" s="143"/>
      <c r="DO154" s="143"/>
      <c r="DP154" s="143"/>
      <c r="DQ154" s="143"/>
      <c r="DR154" s="143"/>
      <c r="DS154" s="143"/>
      <c r="DT154" s="143"/>
      <c r="DU154" s="143"/>
      <c r="DV154" s="143"/>
      <c r="DW154" s="143"/>
      <c r="DX154" s="143"/>
      <c r="DY154" s="143"/>
      <c r="DZ154" s="143"/>
      <c r="EA154" s="143"/>
      <c r="EB154" s="143"/>
      <c r="EC154" s="143"/>
      <c r="ED154" s="143"/>
      <c r="EE154" s="143"/>
      <c r="EF154" s="143"/>
      <c r="EG154" s="143"/>
      <c r="EH154" s="143"/>
      <c r="EI154" s="143"/>
      <c r="EJ154" s="143"/>
      <c r="EK154" s="143"/>
      <c r="EL154" s="143"/>
      <c r="EM154" s="143"/>
      <c r="EN154" s="143"/>
      <c r="EO154" s="143"/>
      <c r="EP154" s="143"/>
      <c r="EQ154" s="143"/>
      <c r="ER154" s="143"/>
      <c r="ES154" s="143"/>
      <c r="ET154" s="143"/>
      <c r="EU154" s="143"/>
      <c r="EV154" s="143"/>
      <c r="EW154" s="143"/>
      <c r="EX154" s="143"/>
      <c r="EY154" s="143"/>
      <c r="EZ154" s="143"/>
      <c r="FA154" s="143"/>
      <c r="FB154" s="143"/>
      <c r="FC154" s="143"/>
      <c r="FD154" s="143"/>
      <c r="FE154" s="143"/>
      <c r="FF154" s="143"/>
      <c r="FG154" s="143"/>
      <c r="FH154" s="143"/>
      <c r="FI154" s="143"/>
      <c r="FJ154" s="143"/>
      <c r="FK154" s="143"/>
      <c r="FL154" s="143"/>
      <c r="FM154" s="143"/>
      <c r="FN154" s="143"/>
      <c r="FO154" s="143"/>
      <c r="FP154" s="143"/>
      <c r="FQ154" s="143"/>
      <c r="FR154" s="143"/>
      <c r="FS154" s="143"/>
      <c r="FT154" s="143"/>
      <c r="FU154" s="143"/>
      <c r="FV154" s="143"/>
      <c r="FW154" s="143"/>
      <c r="FX154" s="143"/>
      <c r="FY154" s="143"/>
      <c r="FZ154" s="143"/>
      <c r="GA154" s="143"/>
      <c r="GB154" s="143"/>
      <c r="GC154" s="143"/>
      <c r="GD154" s="143"/>
      <c r="GE154" s="143"/>
      <c r="GF154" s="143"/>
      <c r="GG154" s="143"/>
      <c r="GH154" s="143"/>
      <c r="GI154" s="143"/>
      <c r="GJ154" s="143"/>
      <c r="GK154" s="143"/>
      <c r="GL154" s="143"/>
      <c r="GM154" s="143"/>
      <c r="GN154" s="143"/>
      <c r="GO154" s="143"/>
      <c r="GP154" s="143"/>
      <c r="GQ154" s="143"/>
      <c r="GR154" s="143"/>
      <c r="GS154" s="143"/>
      <c r="GT154" s="143"/>
      <c r="GU154" s="143"/>
      <c r="GV154" s="143"/>
      <c r="GW154" s="143"/>
      <c r="GX154" s="143"/>
      <c r="GY154" s="143"/>
      <c r="GZ154" s="143"/>
      <c r="HA154" s="143"/>
      <c r="HB154" s="143"/>
      <c r="HC154" s="143"/>
      <c r="HD154" s="143"/>
      <c r="HE154" s="143"/>
      <c r="HF154" s="143"/>
      <c r="HG154" s="143"/>
      <c r="HH154" s="143"/>
      <c r="HI154" s="143"/>
      <c r="HJ154" s="143"/>
      <c r="HK154" s="143"/>
      <c r="HL154" s="143"/>
      <c r="HM154" s="143"/>
      <c r="HN154" s="143"/>
      <c r="HO154" s="143"/>
      <c r="HP154" s="143"/>
      <c r="HQ154" s="143"/>
      <c r="HR154" s="143"/>
      <c r="HS154" s="143"/>
      <c r="HT154" s="143"/>
      <c r="HU154" s="143"/>
      <c r="HV154" s="143"/>
      <c r="HW154" s="143"/>
      <c r="HX154" s="143"/>
      <c r="HY154" s="143"/>
      <c r="HZ154" s="143"/>
      <c r="IA154" s="143"/>
      <c r="IB154" s="143"/>
      <c r="IC154" s="143"/>
      <c r="ID154" s="143"/>
      <c r="IE154" s="143"/>
      <c r="IF154" s="143"/>
      <c r="IG154" s="143"/>
      <c r="IH154" s="143"/>
      <c r="II154" s="143"/>
      <c r="IJ154" s="143"/>
      <c r="IK154" s="143"/>
      <c r="IL154" s="143"/>
      <c r="IM154" s="143"/>
      <c r="IN154" s="143"/>
      <c r="IO154" s="143"/>
      <c r="IP154" s="143"/>
      <c r="IQ154" s="143"/>
      <c r="IR154" s="143"/>
      <c r="IS154" s="143"/>
      <c r="IT154" s="143"/>
      <c r="IU154" s="143"/>
      <c r="IV154" s="143"/>
      <c r="IW154" s="143"/>
    </row>
    <row r="155" spans="1:257" x14ac:dyDescent="0.25">
      <c r="A155" s="456"/>
      <c r="B155" s="457"/>
      <c r="C155" s="458"/>
      <c r="D155" s="458"/>
      <c r="E155" s="458"/>
      <c r="F155" s="458"/>
      <c r="G155" s="458"/>
      <c r="H155" s="10"/>
      <c r="I155" s="140">
        <v>0</v>
      </c>
      <c r="J155" s="143"/>
      <c r="K155" s="193"/>
      <c r="L155" s="193"/>
      <c r="M155" s="175"/>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c r="CN155" s="143"/>
      <c r="CO155" s="143"/>
      <c r="CP155" s="143"/>
      <c r="CQ155" s="143"/>
      <c r="CR155" s="143"/>
      <c r="CS155" s="143"/>
      <c r="CT155" s="143"/>
      <c r="CU155" s="143"/>
      <c r="CV155" s="143"/>
      <c r="CW155" s="143"/>
      <c r="CX155" s="143"/>
      <c r="CY155" s="143"/>
      <c r="CZ155" s="143"/>
      <c r="DA155" s="143"/>
      <c r="DB155" s="143"/>
      <c r="DC155" s="143"/>
      <c r="DD155" s="143"/>
      <c r="DE155" s="143"/>
      <c r="DF155" s="143"/>
      <c r="DG155" s="143"/>
      <c r="DH155" s="143"/>
      <c r="DI155" s="143"/>
      <c r="DJ155" s="143"/>
      <c r="DK155" s="143"/>
      <c r="DL155" s="143"/>
      <c r="DM155" s="143"/>
      <c r="DN155" s="143"/>
      <c r="DO155" s="143"/>
      <c r="DP155" s="143"/>
      <c r="DQ155" s="143"/>
      <c r="DR155" s="143"/>
      <c r="DS155" s="143"/>
      <c r="DT155" s="143"/>
      <c r="DU155" s="143"/>
      <c r="DV155" s="143"/>
      <c r="DW155" s="143"/>
      <c r="DX155" s="143"/>
      <c r="DY155" s="143"/>
      <c r="DZ155" s="143"/>
      <c r="EA155" s="143"/>
      <c r="EB155" s="143"/>
      <c r="EC155" s="143"/>
      <c r="ED155" s="143"/>
      <c r="EE155" s="143"/>
      <c r="EF155" s="143"/>
      <c r="EG155" s="143"/>
      <c r="EH155" s="143"/>
      <c r="EI155" s="143"/>
      <c r="EJ155" s="143"/>
      <c r="EK155" s="143"/>
      <c r="EL155" s="143"/>
      <c r="EM155" s="143"/>
      <c r="EN155" s="143"/>
      <c r="EO155" s="143"/>
      <c r="EP155" s="143"/>
      <c r="EQ155" s="143"/>
      <c r="ER155" s="143"/>
      <c r="ES155" s="143"/>
      <c r="ET155" s="143"/>
      <c r="EU155" s="143"/>
      <c r="EV155" s="143"/>
      <c r="EW155" s="143"/>
      <c r="EX155" s="143"/>
      <c r="EY155" s="143"/>
      <c r="EZ155" s="143"/>
      <c r="FA155" s="143"/>
      <c r="FB155" s="143"/>
      <c r="FC155" s="143"/>
      <c r="FD155" s="143"/>
      <c r="FE155" s="143"/>
      <c r="FF155" s="143"/>
      <c r="FG155" s="143"/>
      <c r="FH155" s="143"/>
      <c r="FI155" s="143"/>
      <c r="FJ155" s="143"/>
      <c r="FK155" s="143"/>
      <c r="FL155" s="143"/>
      <c r="FM155" s="143"/>
      <c r="FN155" s="143"/>
      <c r="FO155" s="143"/>
      <c r="FP155" s="143"/>
      <c r="FQ155" s="143"/>
      <c r="FR155" s="143"/>
      <c r="FS155" s="143"/>
      <c r="FT155" s="143"/>
      <c r="FU155" s="143"/>
      <c r="FV155" s="143"/>
      <c r="FW155" s="143"/>
      <c r="FX155" s="143"/>
      <c r="FY155" s="143"/>
      <c r="FZ155" s="143"/>
      <c r="GA155" s="143"/>
      <c r="GB155" s="143"/>
      <c r="GC155" s="143"/>
      <c r="GD155" s="143"/>
      <c r="GE155" s="143"/>
      <c r="GF155" s="143"/>
      <c r="GG155" s="143"/>
      <c r="GH155" s="143"/>
      <c r="GI155" s="143"/>
      <c r="GJ155" s="143"/>
      <c r="GK155" s="143"/>
      <c r="GL155" s="143"/>
      <c r="GM155" s="143"/>
      <c r="GN155" s="143"/>
      <c r="GO155" s="143"/>
      <c r="GP155" s="143"/>
      <c r="GQ155" s="143"/>
      <c r="GR155" s="143"/>
      <c r="GS155" s="143"/>
      <c r="GT155" s="143"/>
      <c r="GU155" s="143"/>
      <c r="GV155" s="143"/>
      <c r="GW155" s="143"/>
      <c r="GX155" s="143"/>
      <c r="GY155" s="143"/>
      <c r="GZ155" s="143"/>
      <c r="HA155" s="143"/>
      <c r="HB155" s="143"/>
      <c r="HC155" s="143"/>
      <c r="HD155" s="143"/>
      <c r="HE155" s="143"/>
      <c r="HF155" s="143"/>
      <c r="HG155" s="143"/>
      <c r="HH155" s="143"/>
      <c r="HI155" s="143"/>
      <c r="HJ155" s="143"/>
      <c r="HK155" s="143"/>
      <c r="HL155" s="143"/>
      <c r="HM155" s="143"/>
      <c r="HN155" s="143"/>
      <c r="HO155" s="143"/>
      <c r="HP155" s="143"/>
      <c r="HQ155" s="143"/>
      <c r="HR155" s="143"/>
      <c r="HS155" s="143"/>
      <c r="HT155" s="143"/>
      <c r="HU155" s="143"/>
      <c r="HV155" s="143"/>
      <c r="HW155" s="143"/>
      <c r="HX155" s="143"/>
      <c r="HY155" s="143"/>
      <c r="HZ155" s="143"/>
      <c r="IA155" s="143"/>
      <c r="IB155" s="143"/>
      <c r="IC155" s="143"/>
      <c r="ID155" s="143"/>
      <c r="IE155" s="143"/>
      <c r="IF155" s="143"/>
      <c r="IG155" s="143"/>
      <c r="IH155" s="143"/>
      <c r="II155" s="143"/>
      <c r="IJ155" s="143"/>
      <c r="IK155" s="143"/>
      <c r="IL155" s="143"/>
      <c r="IM155" s="143"/>
      <c r="IN155" s="143"/>
      <c r="IO155" s="143"/>
      <c r="IP155" s="143"/>
      <c r="IQ155" s="143"/>
      <c r="IR155" s="143"/>
      <c r="IS155" s="143"/>
      <c r="IT155" s="143"/>
      <c r="IU155" s="143"/>
      <c r="IV155" s="143"/>
      <c r="IW155" s="143"/>
    </row>
    <row r="156" spans="1:257" x14ac:dyDescent="0.25">
      <c r="A156" s="456"/>
      <c r="B156" s="457"/>
      <c r="C156" s="458"/>
      <c r="D156" s="458"/>
      <c r="E156" s="458"/>
      <c r="F156" s="458"/>
      <c r="G156" s="458"/>
      <c r="H156" s="10"/>
      <c r="I156" s="140">
        <v>0</v>
      </c>
      <c r="J156" s="143"/>
      <c r="K156" s="193"/>
      <c r="L156" s="175"/>
      <c r="M156" s="175"/>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c r="CN156" s="143"/>
      <c r="CO156" s="143"/>
      <c r="CP156" s="143"/>
      <c r="CQ156" s="143"/>
      <c r="CR156" s="143"/>
      <c r="CS156" s="143"/>
      <c r="CT156" s="143"/>
      <c r="CU156" s="143"/>
      <c r="CV156" s="143"/>
      <c r="CW156" s="143"/>
      <c r="CX156" s="143"/>
      <c r="CY156" s="143"/>
      <c r="CZ156" s="143"/>
      <c r="DA156" s="143"/>
      <c r="DB156" s="143"/>
      <c r="DC156" s="143"/>
      <c r="DD156" s="143"/>
      <c r="DE156" s="143"/>
      <c r="DF156" s="143"/>
      <c r="DG156" s="143"/>
      <c r="DH156" s="143"/>
      <c r="DI156" s="143"/>
      <c r="DJ156" s="143"/>
      <c r="DK156" s="143"/>
      <c r="DL156" s="143"/>
      <c r="DM156" s="143"/>
      <c r="DN156" s="143"/>
      <c r="DO156" s="143"/>
      <c r="DP156" s="143"/>
      <c r="DQ156" s="143"/>
      <c r="DR156" s="143"/>
      <c r="DS156" s="143"/>
      <c r="DT156" s="143"/>
      <c r="DU156" s="143"/>
      <c r="DV156" s="143"/>
      <c r="DW156" s="143"/>
      <c r="DX156" s="143"/>
      <c r="DY156" s="143"/>
      <c r="DZ156" s="143"/>
      <c r="EA156" s="143"/>
      <c r="EB156" s="143"/>
      <c r="EC156" s="143"/>
      <c r="ED156" s="143"/>
      <c r="EE156" s="143"/>
      <c r="EF156" s="143"/>
      <c r="EG156" s="143"/>
      <c r="EH156" s="143"/>
      <c r="EI156" s="143"/>
      <c r="EJ156" s="143"/>
      <c r="EK156" s="143"/>
      <c r="EL156" s="143"/>
      <c r="EM156" s="143"/>
      <c r="EN156" s="143"/>
      <c r="EO156" s="143"/>
      <c r="EP156" s="143"/>
      <c r="EQ156" s="143"/>
      <c r="ER156" s="143"/>
      <c r="ES156" s="143"/>
      <c r="ET156" s="143"/>
      <c r="EU156" s="143"/>
      <c r="EV156" s="143"/>
      <c r="EW156" s="143"/>
      <c r="EX156" s="143"/>
      <c r="EY156" s="143"/>
      <c r="EZ156" s="143"/>
      <c r="FA156" s="143"/>
      <c r="FB156" s="143"/>
      <c r="FC156" s="143"/>
      <c r="FD156" s="143"/>
      <c r="FE156" s="143"/>
      <c r="FF156" s="143"/>
      <c r="FG156" s="143"/>
      <c r="FH156" s="143"/>
      <c r="FI156" s="143"/>
      <c r="FJ156" s="143"/>
      <c r="FK156" s="143"/>
      <c r="FL156" s="143"/>
      <c r="FM156" s="143"/>
      <c r="FN156" s="143"/>
      <c r="FO156" s="143"/>
      <c r="FP156" s="143"/>
      <c r="FQ156" s="143"/>
      <c r="FR156" s="143"/>
      <c r="FS156" s="143"/>
      <c r="FT156" s="143"/>
      <c r="FU156" s="143"/>
      <c r="FV156" s="143"/>
      <c r="FW156" s="143"/>
      <c r="FX156" s="143"/>
      <c r="FY156" s="143"/>
      <c r="FZ156" s="143"/>
      <c r="GA156" s="143"/>
      <c r="GB156" s="143"/>
      <c r="GC156" s="143"/>
      <c r="GD156" s="143"/>
      <c r="GE156" s="143"/>
      <c r="GF156" s="143"/>
      <c r="GG156" s="143"/>
      <c r="GH156" s="143"/>
      <c r="GI156" s="143"/>
      <c r="GJ156" s="143"/>
      <c r="GK156" s="143"/>
      <c r="GL156" s="143"/>
      <c r="GM156" s="143"/>
      <c r="GN156" s="143"/>
      <c r="GO156" s="143"/>
      <c r="GP156" s="143"/>
      <c r="GQ156" s="143"/>
      <c r="GR156" s="143"/>
      <c r="GS156" s="143"/>
      <c r="GT156" s="143"/>
      <c r="GU156" s="143"/>
      <c r="GV156" s="143"/>
      <c r="GW156" s="143"/>
      <c r="GX156" s="143"/>
      <c r="GY156" s="143"/>
      <c r="GZ156" s="143"/>
      <c r="HA156" s="143"/>
      <c r="HB156" s="143"/>
      <c r="HC156" s="143"/>
      <c r="HD156" s="143"/>
      <c r="HE156" s="143"/>
      <c r="HF156" s="143"/>
      <c r="HG156" s="143"/>
      <c r="HH156" s="143"/>
      <c r="HI156" s="143"/>
      <c r="HJ156" s="143"/>
      <c r="HK156" s="143"/>
      <c r="HL156" s="143"/>
      <c r="HM156" s="143"/>
      <c r="HN156" s="143"/>
      <c r="HO156" s="143"/>
      <c r="HP156" s="143"/>
      <c r="HQ156" s="143"/>
      <c r="HR156" s="143"/>
      <c r="HS156" s="143"/>
      <c r="HT156" s="143"/>
      <c r="HU156" s="143"/>
      <c r="HV156" s="143"/>
      <c r="HW156" s="143"/>
      <c r="HX156" s="143"/>
      <c r="HY156" s="143"/>
      <c r="HZ156" s="143"/>
      <c r="IA156" s="143"/>
      <c r="IB156" s="143"/>
      <c r="IC156" s="143"/>
      <c r="ID156" s="143"/>
      <c r="IE156" s="143"/>
      <c r="IF156" s="143"/>
      <c r="IG156" s="143"/>
      <c r="IH156" s="143"/>
      <c r="II156" s="143"/>
      <c r="IJ156" s="143"/>
      <c r="IK156" s="143"/>
      <c r="IL156" s="143"/>
      <c r="IM156" s="143"/>
      <c r="IN156" s="143"/>
      <c r="IO156" s="143"/>
      <c r="IP156" s="143"/>
      <c r="IQ156" s="143"/>
      <c r="IR156" s="143"/>
      <c r="IS156" s="143"/>
      <c r="IT156" s="143"/>
      <c r="IU156" s="143"/>
      <c r="IV156" s="143"/>
      <c r="IW156" s="143"/>
    </row>
    <row r="157" spans="1:257" x14ac:dyDescent="0.25">
      <c r="A157" s="456"/>
      <c r="B157" s="457"/>
      <c r="C157" s="458"/>
      <c r="D157" s="458"/>
      <c r="E157" s="458"/>
      <c r="F157" s="458"/>
      <c r="G157" s="458"/>
      <c r="H157" s="10"/>
      <c r="I157" s="140">
        <v>0</v>
      </c>
      <c r="J157" s="143"/>
      <c r="K157" s="193"/>
      <c r="L157" s="175"/>
      <c r="M157" s="175"/>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c r="CN157" s="143"/>
      <c r="CO157" s="143"/>
      <c r="CP157" s="143"/>
      <c r="CQ157" s="143"/>
      <c r="CR157" s="143"/>
      <c r="CS157" s="143"/>
      <c r="CT157" s="143"/>
      <c r="CU157" s="143"/>
      <c r="CV157" s="143"/>
      <c r="CW157" s="143"/>
      <c r="CX157" s="143"/>
      <c r="CY157" s="143"/>
      <c r="CZ157" s="143"/>
      <c r="DA157" s="143"/>
      <c r="DB157" s="143"/>
      <c r="DC157" s="143"/>
      <c r="DD157" s="143"/>
      <c r="DE157" s="143"/>
      <c r="DF157" s="143"/>
      <c r="DG157" s="143"/>
      <c r="DH157" s="143"/>
      <c r="DI157" s="143"/>
      <c r="DJ157" s="143"/>
      <c r="DK157" s="143"/>
      <c r="DL157" s="143"/>
      <c r="DM157" s="143"/>
      <c r="DN157" s="143"/>
      <c r="DO157" s="143"/>
      <c r="DP157" s="143"/>
      <c r="DQ157" s="143"/>
      <c r="DR157" s="143"/>
      <c r="DS157" s="143"/>
      <c r="DT157" s="143"/>
      <c r="DU157" s="143"/>
      <c r="DV157" s="143"/>
      <c r="DW157" s="143"/>
      <c r="DX157" s="143"/>
      <c r="DY157" s="143"/>
      <c r="DZ157" s="143"/>
      <c r="EA157" s="143"/>
      <c r="EB157" s="143"/>
      <c r="EC157" s="143"/>
      <c r="ED157" s="143"/>
      <c r="EE157" s="143"/>
      <c r="EF157" s="143"/>
      <c r="EG157" s="143"/>
      <c r="EH157" s="143"/>
      <c r="EI157" s="143"/>
      <c r="EJ157" s="143"/>
      <c r="EK157" s="143"/>
      <c r="EL157" s="143"/>
      <c r="EM157" s="143"/>
      <c r="EN157" s="143"/>
      <c r="EO157" s="143"/>
      <c r="EP157" s="143"/>
      <c r="EQ157" s="143"/>
      <c r="ER157" s="143"/>
      <c r="ES157" s="143"/>
      <c r="ET157" s="143"/>
      <c r="EU157" s="143"/>
      <c r="EV157" s="143"/>
      <c r="EW157" s="143"/>
      <c r="EX157" s="143"/>
      <c r="EY157" s="143"/>
      <c r="EZ157" s="143"/>
      <c r="FA157" s="143"/>
      <c r="FB157" s="143"/>
      <c r="FC157" s="143"/>
      <c r="FD157" s="143"/>
      <c r="FE157" s="143"/>
      <c r="FF157" s="143"/>
      <c r="FG157" s="143"/>
      <c r="FH157" s="143"/>
      <c r="FI157" s="143"/>
      <c r="FJ157" s="143"/>
      <c r="FK157" s="143"/>
      <c r="FL157" s="143"/>
      <c r="FM157" s="143"/>
      <c r="FN157" s="143"/>
      <c r="FO157" s="143"/>
      <c r="FP157" s="143"/>
      <c r="FQ157" s="143"/>
      <c r="FR157" s="143"/>
      <c r="FS157" s="143"/>
      <c r="FT157" s="143"/>
      <c r="FU157" s="143"/>
      <c r="FV157" s="143"/>
      <c r="FW157" s="143"/>
      <c r="FX157" s="143"/>
      <c r="FY157" s="143"/>
      <c r="FZ157" s="143"/>
      <c r="GA157" s="143"/>
      <c r="GB157" s="143"/>
      <c r="GC157" s="143"/>
      <c r="GD157" s="143"/>
      <c r="GE157" s="143"/>
      <c r="GF157" s="143"/>
      <c r="GG157" s="143"/>
      <c r="GH157" s="143"/>
      <c r="GI157" s="143"/>
      <c r="GJ157" s="143"/>
      <c r="GK157" s="143"/>
      <c r="GL157" s="143"/>
      <c r="GM157" s="143"/>
      <c r="GN157" s="143"/>
      <c r="GO157" s="143"/>
      <c r="GP157" s="143"/>
      <c r="GQ157" s="143"/>
      <c r="GR157" s="143"/>
      <c r="GS157" s="143"/>
      <c r="GT157" s="143"/>
      <c r="GU157" s="143"/>
      <c r="GV157" s="143"/>
      <c r="GW157" s="143"/>
      <c r="GX157" s="143"/>
      <c r="GY157" s="143"/>
      <c r="GZ157" s="143"/>
      <c r="HA157" s="143"/>
      <c r="HB157" s="143"/>
      <c r="HC157" s="143"/>
      <c r="HD157" s="143"/>
      <c r="HE157" s="143"/>
      <c r="HF157" s="143"/>
      <c r="HG157" s="143"/>
      <c r="HH157" s="143"/>
      <c r="HI157" s="143"/>
      <c r="HJ157" s="143"/>
      <c r="HK157" s="143"/>
      <c r="HL157" s="143"/>
      <c r="HM157" s="143"/>
      <c r="HN157" s="143"/>
      <c r="HO157" s="143"/>
      <c r="HP157" s="143"/>
      <c r="HQ157" s="143"/>
      <c r="HR157" s="143"/>
      <c r="HS157" s="143"/>
      <c r="HT157" s="143"/>
      <c r="HU157" s="143"/>
      <c r="HV157" s="143"/>
      <c r="HW157" s="143"/>
      <c r="HX157" s="143"/>
      <c r="HY157" s="143"/>
      <c r="HZ157" s="143"/>
      <c r="IA157" s="143"/>
      <c r="IB157" s="143"/>
      <c r="IC157" s="143"/>
      <c r="ID157" s="143"/>
      <c r="IE157" s="143"/>
      <c r="IF157" s="143"/>
      <c r="IG157" s="143"/>
      <c r="IH157" s="143"/>
      <c r="II157" s="143"/>
      <c r="IJ157" s="143"/>
      <c r="IK157" s="143"/>
      <c r="IL157" s="143"/>
      <c r="IM157" s="143"/>
      <c r="IN157" s="143"/>
      <c r="IO157" s="143"/>
      <c r="IP157" s="143"/>
      <c r="IQ157" s="143"/>
      <c r="IR157" s="143"/>
      <c r="IS157" s="143"/>
      <c r="IT157" s="143"/>
      <c r="IU157" s="143"/>
      <c r="IV157" s="143"/>
      <c r="IW157" s="143"/>
    </row>
    <row r="158" spans="1:257" x14ac:dyDescent="0.25">
      <c r="A158" s="456"/>
      <c r="B158" s="457"/>
      <c r="C158" s="458"/>
      <c r="D158" s="458"/>
      <c r="E158" s="458"/>
      <c r="F158" s="458"/>
      <c r="G158" s="458"/>
      <c r="H158" s="10"/>
      <c r="I158" s="140">
        <v>0</v>
      </c>
      <c r="J158" s="143"/>
      <c r="K158" s="193"/>
      <c r="L158" s="175"/>
      <c r="M158" s="175"/>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c r="CN158" s="143"/>
      <c r="CO158" s="143"/>
      <c r="CP158" s="143"/>
      <c r="CQ158" s="143"/>
      <c r="CR158" s="143"/>
      <c r="CS158" s="143"/>
      <c r="CT158" s="143"/>
      <c r="CU158" s="143"/>
      <c r="CV158" s="143"/>
      <c r="CW158" s="143"/>
      <c r="CX158" s="143"/>
      <c r="CY158" s="143"/>
      <c r="CZ158" s="143"/>
      <c r="DA158" s="143"/>
      <c r="DB158" s="143"/>
      <c r="DC158" s="143"/>
      <c r="DD158" s="143"/>
      <c r="DE158" s="143"/>
      <c r="DF158" s="143"/>
      <c r="DG158" s="143"/>
      <c r="DH158" s="143"/>
      <c r="DI158" s="143"/>
      <c r="DJ158" s="143"/>
      <c r="DK158" s="143"/>
      <c r="DL158" s="143"/>
      <c r="DM158" s="143"/>
      <c r="DN158" s="143"/>
      <c r="DO158" s="143"/>
      <c r="DP158" s="143"/>
      <c r="DQ158" s="143"/>
      <c r="DR158" s="143"/>
      <c r="DS158" s="143"/>
      <c r="DT158" s="143"/>
      <c r="DU158" s="143"/>
      <c r="DV158" s="143"/>
      <c r="DW158" s="143"/>
      <c r="DX158" s="143"/>
      <c r="DY158" s="143"/>
      <c r="DZ158" s="143"/>
      <c r="EA158" s="143"/>
      <c r="EB158" s="143"/>
      <c r="EC158" s="143"/>
      <c r="ED158" s="143"/>
      <c r="EE158" s="143"/>
      <c r="EF158" s="143"/>
      <c r="EG158" s="143"/>
      <c r="EH158" s="143"/>
      <c r="EI158" s="143"/>
      <c r="EJ158" s="143"/>
      <c r="EK158" s="143"/>
      <c r="EL158" s="143"/>
      <c r="EM158" s="143"/>
      <c r="EN158" s="143"/>
      <c r="EO158" s="143"/>
      <c r="EP158" s="143"/>
      <c r="EQ158" s="143"/>
      <c r="ER158" s="143"/>
      <c r="ES158" s="143"/>
      <c r="ET158" s="143"/>
      <c r="EU158" s="143"/>
      <c r="EV158" s="143"/>
      <c r="EW158" s="143"/>
      <c r="EX158" s="143"/>
      <c r="EY158" s="143"/>
      <c r="EZ158" s="143"/>
      <c r="FA158" s="143"/>
      <c r="FB158" s="143"/>
      <c r="FC158" s="143"/>
      <c r="FD158" s="143"/>
      <c r="FE158" s="143"/>
      <c r="FF158" s="143"/>
      <c r="FG158" s="143"/>
      <c r="FH158" s="143"/>
      <c r="FI158" s="143"/>
      <c r="FJ158" s="143"/>
      <c r="FK158" s="143"/>
      <c r="FL158" s="143"/>
      <c r="FM158" s="143"/>
      <c r="FN158" s="143"/>
      <c r="FO158" s="143"/>
      <c r="FP158" s="143"/>
      <c r="FQ158" s="143"/>
      <c r="FR158" s="143"/>
      <c r="FS158" s="143"/>
      <c r="FT158" s="143"/>
      <c r="FU158" s="143"/>
      <c r="FV158" s="143"/>
      <c r="FW158" s="143"/>
      <c r="FX158" s="143"/>
      <c r="FY158" s="143"/>
      <c r="FZ158" s="143"/>
      <c r="GA158" s="143"/>
      <c r="GB158" s="143"/>
      <c r="GC158" s="143"/>
      <c r="GD158" s="143"/>
      <c r="GE158" s="143"/>
      <c r="GF158" s="143"/>
      <c r="GG158" s="143"/>
      <c r="GH158" s="143"/>
      <c r="GI158" s="143"/>
      <c r="GJ158" s="143"/>
      <c r="GK158" s="143"/>
      <c r="GL158" s="143"/>
      <c r="GM158" s="143"/>
      <c r="GN158" s="143"/>
      <c r="GO158" s="143"/>
      <c r="GP158" s="143"/>
      <c r="GQ158" s="143"/>
      <c r="GR158" s="143"/>
      <c r="GS158" s="143"/>
      <c r="GT158" s="143"/>
      <c r="GU158" s="143"/>
      <c r="GV158" s="143"/>
      <c r="GW158" s="143"/>
      <c r="GX158" s="143"/>
      <c r="GY158" s="143"/>
      <c r="GZ158" s="143"/>
      <c r="HA158" s="143"/>
      <c r="HB158" s="143"/>
      <c r="HC158" s="143"/>
      <c r="HD158" s="143"/>
      <c r="HE158" s="143"/>
      <c r="HF158" s="143"/>
      <c r="HG158" s="143"/>
      <c r="HH158" s="143"/>
      <c r="HI158" s="143"/>
      <c r="HJ158" s="143"/>
      <c r="HK158" s="143"/>
      <c r="HL158" s="143"/>
      <c r="HM158" s="143"/>
      <c r="HN158" s="143"/>
      <c r="HO158" s="143"/>
      <c r="HP158" s="143"/>
      <c r="HQ158" s="143"/>
      <c r="HR158" s="143"/>
      <c r="HS158" s="143"/>
      <c r="HT158" s="143"/>
      <c r="HU158" s="143"/>
      <c r="HV158" s="143"/>
      <c r="HW158" s="143"/>
      <c r="HX158" s="143"/>
      <c r="HY158" s="143"/>
      <c r="HZ158" s="143"/>
      <c r="IA158" s="143"/>
      <c r="IB158" s="143"/>
      <c r="IC158" s="143"/>
      <c r="ID158" s="143"/>
      <c r="IE158" s="143"/>
      <c r="IF158" s="143"/>
      <c r="IG158" s="143"/>
      <c r="IH158" s="143"/>
      <c r="II158" s="143"/>
      <c r="IJ158" s="143"/>
      <c r="IK158" s="143"/>
      <c r="IL158" s="143"/>
      <c r="IM158" s="143"/>
      <c r="IN158" s="143"/>
      <c r="IO158" s="143"/>
      <c r="IP158" s="143"/>
      <c r="IQ158" s="143"/>
      <c r="IR158" s="143"/>
      <c r="IS158" s="143"/>
      <c r="IT158" s="143"/>
      <c r="IU158" s="143"/>
      <c r="IV158" s="143"/>
      <c r="IW158" s="143"/>
    </row>
    <row r="159" spans="1:257" x14ac:dyDescent="0.25">
      <c r="A159" s="456"/>
      <c r="B159" s="457"/>
      <c r="C159" s="458"/>
      <c r="D159" s="458"/>
      <c r="E159" s="458"/>
      <c r="F159" s="458"/>
      <c r="G159" s="458"/>
      <c r="H159" s="10"/>
      <c r="I159" s="140">
        <v>0</v>
      </c>
      <c r="J159" s="143"/>
      <c r="K159" s="193"/>
      <c r="L159" s="175"/>
      <c r="M159" s="175"/>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c r="CN159" s="143"/>
      <c r="CO159" s="143"/>
      <c r="CP159" s="143"/>
      <c r="CQ159" s="143"/>
      <c r="CR159" s="143"/>
      <c r="CS159" s="143"/>
      <c r="CT159" s="143"/>
      <c r="CU159" s="143"/>
      <c r="CV159" s="143"/>
      <c r="CW159" s="143"/>
      <c r="CX159" s="143"/>
      <c r="CY159" s="143"/>
      <c r="CZ159" s="143"/>
      <c r="DA159" s="143"/>
      <c r="DB159" s="143"/>
      <c r="DC159" s="143"/>
      <c r="DD159" s="143"/>
      <c r="DE159" s="143"/>
      <c r="DF159" s="143"/>
      <c r="DG159" s="143"/>
      <c r="DH159" s="143"/>
      <c r="DI159" s="143"/>
      <c r="DJ159" s="143"/>
      <c r="DK159" s="143"/>
      <c r="DL159" s="143"/>
      <c r="DM159" s="143"/>
      <c r="DN159" s="143"/>
      <c r="DO159" s="143"/>
      <c r="DP159" s="143"/>
      <c r="DQ159" s="143"/>
      <c r="DR159" s="143"/>
      <c r="DS159" s="143"/>
      <c r="DT159" s="143"/>
      <c r="DU159" s="143"/>
      <c r="DV159" s="143"/>
      <c r="DW159" s="143"/>
      <c r="DX159" s="143"/>
      <c r="DY159" s="143"/>
      <c r="DZ159" s="143"/>
      <c r="EA159" s="143"/>
      <c r="EB159" s="143"/>
      <c r="EC159" s="143"/>
      <c r="ED159" s="143"/>
      <c r="EE159" s="143"/>
      <c r="EF159" s="143"/>
      <c r="EG159" s="143"/>
      <c r="EH159" s="143"/>
      <c r="EI159" s="143"/>
      <c r="EJ159" s="143"/>
      <c r="EK159" s="143"/>
      <c r="EL159" s="143"/>
      <c r="EM159" s="143"/>
      <c r="EN159" s="143"/>
      <c r="EO159" s="143"/>
      <c r="EP159" s="143"/>
      <c r="EQ159" s="143"/>
      <c r="ER159" s="143"/>
      <c r="ES159" s="143"/>
      <c r="ET159" s="143"/>
      <c r="EU159" s="143"/>
      <c r="EV159" s="143"/>
      <c r="EW159" s="143"/>
      <c r="EX159" s="143"/>
      <c r="EY159" s="143"/>
      <c r="EZ159" s="143"/>
      <c r="FA159" s="143"/>
      <c r="FB159" s="143"/>
      <c r="FC159" s="143"/>
      <c r="FD159" s="143"/>
      <c r="FE159" s="143"/>
      <c r="FF159" s="143"/>
      <c r="FG159" s="143"/>
      <c r="FH159" s="143"/>
      <c r="FI159" s="143"/>
      <c r="FJ159" s="143"/>
      <c r="FK159" s="143"/>
      <c r="FL159" s="143"/>
      <c r="FM159" s="143"/>
      <c r="FN159" s="143"/>
      <c r="FO159" s="143"/>
      <c r="FP159" s="143"/>
      <c r="FQ159" s="143"/>
      <c r="FR159" s="143"/>
      <c r="FS159" s="143"/>
      <c r="FT159" s="143"/>
      <c r="FU159" s="143"/>
      <c r="FV159" s="143"/>
      <c r="FW159" s="143"/>
      <c r="FX159" s="143"/>
      <c r="FY159" s="143"/>
      <c r="FZ159" s="143"/>
      <c r="GA159" s="143"/>
      <c r="GB159" s="143"/>
      <c r="GC159" s="143"/>
      <c r="GD159" s="143"/>
      <c r="GE159" s="143"/>
      <c r="GF159" s="143"/>
      <c r="GG159" s="143"/>
      <c r="GH159" s="143"/>
      <c r="GI159" s="143"/>
      <c r="GJ159" s="143"/>
      <c r="GK159" s="143"/>
      <c r="GL159" s="143"/>
      <c r="GM159" s="143"/>
      <c r="GN159" s="143"/>
      <c r="GO159" s="143"/>
      <c r="GP159" s="143"/>
      <c r="GQ159" s="143"/>
      <c r="GR159" s="143"/>
      <c r="GS159" s="143"/>
      <c r="GT159" s="143"/>
      <c r="GU159" s="143"/>
      <c r="GV159" s="143"/>
      <c r="GW159" s="143"/>
      <c r="GX159" s="143"/>
      <c r="GY159" s="143"/>
      <c r="GZ159" s="143"/>
      <c r="HA159" s="143"/>
      <c r="HB159" s="143"/>
      <c r="HC159" s="143"/>
      <c r="HD159" s="143"/>
      <c r="HE159" s="143"/>
      <c r="HF159" s="143"/>
      <c r="HG159" s="143"/>
      <c r="HH159" s="143"/>
      <c r="HI159" s="143"/>
      <c r="HJ159" s="143"/>
      <c r="HK159" s="143"/>
      <c r="HL159" s="143"/>
      <c r="HM159" s="143"/>
      <c r="HN159" s="143"/>
      <c r="HO159" s="143"/>
      <c r="HP159" s="143"/>
      <c r="HQ159" s="143"/>
      <c r="HR159" s="143"/>
      <c r="HS159" s="143"/>
      <c r="HT159" s="143"/>
      <c r="HU159" s="143"/>
      <c r="HV159" s="143"/>
      <c r="HW159" s="143"/>
      <c r="HX159" s="143"/>
      <c r="HY159" s="143"/>
      <c r="HZ159" s="143"/>
      <c r="IA159" s="143"/>
      <c r="IB159" s="143"/>
      <c r="IC159" s="143"/>
      <c r="ID159" s="143"/>
      <c r="IE159" s="143"/>
      <c r="IF159" s="143"/>
      <c r="IG159" s="143"/>
      <c r="IH159" s="143"/>
      <c r="II159" s="143"/>
      <c r="IJ159" s="143"/>
      <c r="IK159" s="143"/>
      <c r="IL159" s="143"/>
      <c r="IM159" s="143"/>
      <c r="IN159" s="143"/>
      <c r="IO159" s="143"/>
      <c r="IP159" s="143"/>
      <c r="IQ159" s="143"/>
      <c r="IR159" s="143"/>
      <c r="IS159" s="143"/>
      <c r="IT159" s="143"/>
      <c r="IU159" s="143"/>
      <c r="IV159" s="143"/>
      <c r="IW159" s="143"/>
    </row>
    <row r="160" spans="1:257" x14ac:dyDescent="0.25">
      <c r="A160" s="456"/>
      <c r="B160" s="457"/>
      <c r="C160" s="458"/>
      <c r="D160" s="458"/>
      <c r="E160" s="458"/>
      <c r="F160" s="458"/>
      <c r="G160" s="458"/>
      <c r="H160" s="10"/>
      <c r="I160" s="140">
        <v>0</v>
      </c>
      <c r="J160" s="143"/>
      <c r="K160" s="193"/>
      <c r="L160" s="175"/>
      <c r="M160" s="175"/>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c r="CN160" s="143"/>
      <c r="CO160" s="143"/>
      <c r="CP160" s="143"/>
      <c r="CQ160" s="143"/>
      <c r="CR160" s="143"/>
      <c r="CS160" s="143"/>
      <c r="CT160" s="143"/>
      <c r="CU160" s="143"/>
      <c r="CV160" s="143"/>
      <c r="CW160" s="143"/>
      <c r="CX160" s="143"/>
      <c r="CY160" s="143"/>
      <c r="CZ160" s="143"/>
      <c r="DA160" s="143"/>
      <c r="DB160" s="143"/>
      <c r="DC160" s="143"/>
      <c r="DD160" s="143"/>
      <c r="DE160" s="143"/>
      <c r="DF160" s="143"/>
      <c r="DG160" s="143"/>
      <c r="DH160" s="143"/>
      <c r="DI160" s="143"/>
      <c r="DJ160" s="143"/>
      <c r="DK160" s="143"/>
      <c r="DL160" s="143"/>
      <c r="DM160" s="143"/>
      <c r="DN160" s="143"/>
      <c r="DO160" s="143"/>
      <c r="DP160" s="143"/>
      <c r="DQ160" s="143"/>
      <c r="DR160" s="143"/>
      <c r="DS160" s="143"/>
      <c r="DT160" s="143"/>
      <c r="DU160" s="143"/>
      <c r="DV160" s="143"/>
      <c r="DW160" s="143"/>
      <c r="DX160" s="143"/>
      <c r="DY160" s="143"/>
      <c r="DZ160" s="143"/>
      <c r="EA160" s="143"/>
      <c r="EB160" s="143"/>
      <c r="EC160" s="143"/>
      <c r="ED160" s="143"/>
      <c r="EE160" s="143"/>
      <c r="EF160" s="143"/>
      <c r="EG160" s="143"/>
      <c r="EH160" s="143"/>
      <c r="EI160" s="143"/>
      <c r="EJ160" s="143"/>
      <c r="EK160" s="143"/>
      <c r="EL160" s="143"/>
      <c r="EM160" s="143"/>
      <c r="EN160" s="143"/>
      <c r="EO160" s="143"/>
      <c r="EP160" s="143"/>
      <c r="EQ160" s="143"/>
      <c r="ER160" s="143"/>
      <c r="ES160" s="143"/>
      <c r="ET160" s="143"/>
      <c r="EU160" s="143"/>
      <c r="EV160" s="143"/>
      <c r="EW160" s="143"/>
      <c r="EX160" s="143"/>
      <c r="EY160" s="143"/>
      <c r="EZ160" s="143"/>
      <c r="FA160" s="143"/>
      <c r="FB160" s="143"/>
      <c r="FC160" s="143"/>
      <c r="FD160" s="143"/>
      <c r="FE160" s="143"/>
      <c r="FF160" s="143"/>
      <c r="FG160" s="143"/>
      <c r="FH160" s="143"/>
      <c r="FI160" s="143"/>
      <c r="FJ160" s="143"/>
      <c r="FK160" s="143"/>
      <c r="FL160" s="143"/>
      <c r="FM160" s="143"/>
      <c r="FN160" s="143"/>
      <c r="FO160" s="143"/>
      <c r="FP160" s="143"/>
      <c r="FQ160" s="143"/>
      <c r="FR160" s="143"/>
      <c r="FS160" s="143"/>
      <c r="FT160" s="143"/>
      <c r="FU160" s="143"/>
      <c r="FV160" s="143"/>
      <c r="FW160" s="143"/>
      <c r="FX160" s="143"/>
      <c r="FY160" s="143"/>
      <c r="FZ160" s="143"/>
      <c r="GA160" s="143"/>
      <c r="GB160" s="143"/>
      <c r="GC160" s="143"/>
      <c r="GD160" s="143"/>
      <c r="GE160" s="143"/>
      <c r="GF160" s="143"/>
      <c r="GG160" s="143"/>
      <c r="GH160" s="143"/>
      <c r="GI160" s="143"/>
      <c r="GJ160" s="143"/>
      <c r="GK160" s="143"/>
      <c r="GL160" s="143"/>
      <c r="GM160" s="143"/>
      <c r="GN160" s="143"/>
      <c r="GO160" s="143"/>
      <c r="GP160" s="143"/>
      <c r="GQ160" s="143"/>
      <c r="GR160" s="143"/>
      <c r="GS160" s="143"/>
      <c r="GT160" s="143"/>
      <c r="GU160" s="143"/>
      <c r="GV160" s="143"/>
      <c r="GW160" s="143"/>
      <c r="GX160" s="143"/>
      <c r="GY160" s="143"/>
      <c r="GZ160" s="143"/>
      <c r="HA160" s="143"/>
      <c r="HB160" s="143"/>
      <c r="HC160" s="143"/>
      <c r="HD160" s="143"/>
      <c r="HE160" s="143"/>
      <c r="HF160" s="143"/>
      <c r="HG160" s="143"/>
      <c r="HH160" s="143"/>
      <c r="HI160" s="143"/>
      <c r="HJ160" s="143"/>
      <c r="HK160" s="143"/>
      <c r="HL160" s="143"/>
      <c r="HM160" s="143"/>
      <c r="HN160" s="143"/>
      <c r="HO160" s="143"/>
      <c r="HP160" s="143"/>
      <c r="HQ160" s="143"/>
      <c r="HR160" s="143"/>
      <c r="HS160" s="143"/>
      <c r="HT160" s="143"/>
      <c r="HU160" s="143"/>
      <c r="HV160" s="143"/>
      <c r="HW160" s="143"/>
      <c r="HX160" s="143"/>
      <c r="HY160" s="143"/>
      <c r="HZ160" s="143"/>
      <c r="IA160" s="143"/>
      <c r="IB160" s="143"/>
      <c r="IC160" s="143"/>
      <c r="ID160" s="143"/>
      <c r="IE160" s="143"/>
      <c r="IF160" s="143"/>
      <c r="IG160" s="143"/>
      <c r="IH160" s="143"/>
      <c r="II160" s="143"/>
      <c r="IJ160" s="143"/>
      <c r="IK160" s="143"/>
      <c r="IL160" s="143"/>
      <c r="IM160" s="143"/>
      <c r="IN160" s="143"/>
      <c r="IO160" s="143"/>
      <c r="IP160" s="143"/>
      <c r="IQ160" s="143"/>
      <c r="IR160" s="143"/>
      <c r="IS160" s="143"/>
      <c r="IT160" s="143"/>
      <c r="IU160" s="143"/>
      <c r="IV160" s="143"/>
      <c r="IW160" s="143"/>
    </row>
    <row r="161" spans="1:257" x14ac:dyDescent="0.25">
      <c r="A161" s="456"/>
      <c r="B161" s="457"/>
      <c r="C161" s="458"/>
      <c r="D161" s="458"/>
      <c r="E161" s="458"/>
      <c r="F161" s="458"/>
      <c r="G161" s="458"/>
      <c r="H161" s="10"/>
      <c r="I161" s="140">
        <v>0</v>
      </c>
      <c r="J161" s="143"/>
      <c r="K161" s="193"/>
      <c r="L161" s="175"/>
      <c r="M161" s="175"/>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c r="CN161" s="143"/>
      <c r="CO161" s="143"/>
      <c r="CP161" s="143"/>
      <c r="CQ161" s="143"/>
      <c r="CR161" s="143"/>
      <c r="CS161" s="143"/>
      <c r="CT161" s="143"/>
      <c r="CU161" s="143"/>
      <c r="CV161" s="143"/>
      <c r="CW161" s="143"/>
      <c r="CX161" s="143"/>
      <c r="CY161" s="143"/>
      <c r="CZ161" s="143"/>
      <c r="DA161" s="143"/>
      <c r="DB161" s="143"/>
      <c r="DC161" s="143"/>
      <c r="DD161" s="143"/>
      <c r="DE161" s="143"/>
      <c r="DF161" s="143"/>
      <c r="DG161" s="143"/>
      <c r="DH161" s="143"/>
      <c r="DI161" s="143"/>
      <c r="DJ161" s="143"/>
      <c r="DK161" s="143"/>
      <c r="DL161" s="143"/>
      <c r="DM161" s="143"/>
      <c r="DN161" s="143"/>
      <c r="DO161" s="143"/>
      <c r="DP161" s="143"/>
      <c r="DQ161" s="143"/>
      <c r="DR161" s="143"/>
      <c r="DS161" s="143"/>
      <c r="DT161" s="143"/>
      <c r="DU161" s="143"/>
      <c r="DV161" s="143"/>
      <c r="DW161" s="143"/>
      <c r="DX161" s="143"/>
      <c r="DY161" s="143"/>
      <c r="DZ161" s="143"/>
      <c r="EA161" s="143"/>
      <c r="EB161" s="143"/>
      <c r="EC161" s="143"/>
      <c r="ED161" s="143"/>
      <c r="EE161" s="143"/>
      <c r="EF161" s="143"/>
      <c r="EG161" s="143"/>
      <c r="EH161" s="143"/>
      <c r="EI161" s="143"/>
      <c r="EJ161" s="143"/>
      <c r="EK161" s="143"/>
      <c r="EL161" s="143"/>
      <c r="EM161" s="143"/>
      <c r="EN161" s="143"/>
      <c r="EO161" s="143"/>
      <c r="EP161" s="143"/>
      <c r="EQ161" s="143"/>
      <c r="ER161" s="143"/>
      <c r="ES161" s="143"/>
      <c r="ET161" s="143"/>
      <c r="EU161" s="143"/>
      <c r="EV161" s="143"/>
      <c r="EW161" s="143"/>
      <c r="EX161" s="143"/>
      <c r="EY161" s="143"/>
      <c r="EZ161" s="143"/>
      <c r="FA161" s="143"/>
      <c r="FB161" s="143"/>
      <c r="FC161" s="143"/>
      <c r="FD161" s="143"/>
      <c r="FE161" s="143"/>
      <c r="FF161" s="143"/>
      <c r="FG161" s="143"/>
      <c r="FH161" s="143"/>
      <c r="FI161" s="143"/>
      <c r="FJ161" s="143"/>
      <c r="FK161" s="143"/>
      <c r="FL161" s="143"/>
      <c r="FM161" s="143"/>
      <c r="FN161" s="143"/>
      <c r="FO161" s="143"/>
      <c r="FP161" s="143"/>
      <c r="FQ161" s="143"/>
      <c r="FR161" s="143"/>
      <c r="FS161" s="143"/>
      <c r="FT161" s="143"/>
      <c r="FU161" s="143"/>
      <c r="FV161" s="143"/>
      <c r="FW161" s="143"/>
      <c r="FX161" s="143"/>
      <c r="FY161" s="143"/>
      <c r="FZ161" s="143"/>
      <c r="GA161" s="143"/>
      <c r="GB161" s="143"/>
      <c r="GC161" s="143"/>
      <c r="GD161" s="143"/>
      <c r="GE161" s="143"/>
      <c r="GF161" s="143"/>
      <c r="GG161" s="143"/>
      <c r="GH161" s="143"/>
      <c r="GI161" s="143"/>
      <c r="GJ161" s="143"/>
      <c r="GK161" s="143"/>
      <c r="GL161" s="143"/>
      <c r="GM161" s="143"/>
      <c r="GN161" s="143"/>
      <c r="GO161" s="143"/>
      <c r="GP161" s="143"/>
      <c r="GQ161" s="143"/>
      <c r="GR161" s="143"/>
      <c r="GS161" s="143"/>
      <c r="GT161" s="143"/>
      <c r="GU161" s="143"/>
      <c r="GV161" s="143"/>
      <c r="GW161" s="143"/>
      <c r="GX161" s="143"/>
      <c r="GY161" s="143"/>
      <c r="GZ161" s="143"/>
      <c r="HA161" s="143"/>
      <c r="HB161" s="143"/>
      <c r="HC161" s="143"/>
      <c r="HD161" s="143"/>
      <c r="HE161" s="143"/>
      <c r="HF161" s="143"/>
      <c r="HG161" s="143"/>
      <c r="HH161" s="143"/>
      <c r="HI161" s="143"/>
      <c r="HJ161" s="143"/>
      <c r="HK161" s="143"/>
      <c r="HL161" s="143"/>
      <c r="HM161" s="143"/>
      <c r="HN161" s="143"/>
      <c r="HO161" s="143"/>
      <c r="HP161" s="143"/>
      <c r="HQ161" s="143"/>
      <c r="HR161" s="143"/>
      <c r="HS161" s="143"/>
      <c r="HT161" s="143"/>
      <c r="HU161" s="143"/>
      <c r="HV161" s="143"/>
      <c r="HW161" s="143"/>
      <c r="HX161" s="143"/>
      <c r="HY161" s="143"/>
      <c r="HZ161" s="143"/>
      <c r="IA161" s="143"/>
      <c r="IB161" s="143"/>
      <c r="IC161" s="143"/>
      <c r="ID161" s="143"/>
      <c r="IE161" s="143"/>
      <c r="IF161" s="143"/>
      <c r="IG161" s="143"/>
      <c r="IH161" s="143"/>
      <c r="II161" s="143"/>
      <c r="IJ161" s="143"/>
      <c r="IK161" s="143"/>
      <c r="IL161" s="143"/>
      <c r="IM161" s="143"/>
      <c r="IN161" s="143"/>
      <c r="IO161" s="143"/>
      <c r="IP161" s="143"/>
      <c r="IQ161" s="143"/>
      <c r="IR161" s="143"/>
      <c r="IS161" s="143"/>
      <c r="IT161" s="143"/>
      <c r="IU161" s="143"/>
      <c r="IV161" s="143"/>
      <c r="IW161" s="143"/>
    </row>
    <row r="162" spans="1:257" x14ac:dyDescent="0.25">
      <c r="A162" s="456"/>
      <c r="B162" s="457"/>
      <c r="C162" s="458"/>
      <c r="D162" s="458"/>
      <c r="E162" s="458"/>
      <c r="F162" s="458"/>
      <c r="G162" s="458"/>
      <c r="H162" s="10"/>
      <c r="I162" s="140">
        <v>0</v>
      </c>
      <c r="J162" s="143"/>
      <c r="K162" s="193"/>
      <c r="L162" s="175"/>
      <c r="M162" s="175"/>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143"/>
      <c r="CQ162" s="143"/>
      <c r="CR162" s="143"/>
      <c r="CS162" s="143"/>
      <c r="CT162" s="143"/>
      <c r="CU162" s="143"/>
      <c r="CV162" s="143"/>
      <c r="CW162" s="143"/>
      <c r="CX162" s="143"/>
      <c r="CY162" s="143"/>
      <c r="CZ162" s="143"/>
      <c r="DA162" s="143"/>
      <c r="DB162" s="143"/>
      <c r="DC162" s="143"/>
      <c r="DD162" s="143"/>
      <c r="DE162" s="143"/>
      <c r="DF162" s="143"/>
      <c r="DG162" s="143"/>
      <c r="DH162" s="143"/>
      <c r="DI162" s="143"/>
      <c r="DJ162" s="143"/>
      <c r="DK162" s="143"/>
      <c r="DL162" s="143"/>
      <c r="DM162" s="143"/>
      <c r="DN162" s="143"/>
      <c r="DO162" s="143"/>
      <c r="DP162" s="143"/>
      <c r="DQ162" s="143"/>
      <c r="DR162" s="143"/>
      <c r="DS162" s="143"/>
      <c r="DT162" s="143"/>
      <c r="DU162" s="143"/>
      <c r="DV162" s="143"/>
      <c r="DW162" s="143"/>
      <c r="DX162" s="143"/>
      <c r="DY162" s="143"/>
      <c r="DZ162" s="143"/>
      <c r="EA162" s="143"/>
      <c r="EB162" s="143"/>
      <c r="EC162" s="143"/>
      <c r="ED162" s="143"/>
      <c r="EE162" s="143"/>
      <c r="EF162" s="143"/>
      <c r="EG162" s="143"/>
      <c r="EH162" s="143"/>
      <c r="EI162" s="143"/>
      <c r="EJ162" s="143"/>
      <c r="EK162" s="143"/>
      <c r="EL162" s="143"/>
      <c r="EM162" s="143"/>
      <c r="EN162" s="143"/>
      <c r="EO162" s="143"/>
      <c r="EP162" s="143"/>
      <c r="EQ162" s="143"/>
      <c r="ER162" s="143"/>
      <c r="ES162" s="143"/>
      <c r="ET162" s="143"/>
      <c r="EU162" s="143"/>
      <c r="EV162" s="143"/>
      <c r="EW162" s="143"/>
      <c r="EX162" s="143"/>
      <c r="EY162" s="143"/>
      <c r="EZ162" s="143"/>
      <c r="FA162" s="143"/>
      <c r="FB162" s="143"/>
      <c r="FC162" s="143"/>
      <c r="FD162" s="143"/>
      <c r="FE162" s="143"/>
      <c r="FF162" s="143"/>
      <c r="FG162" s="143"/>
      <c r="FH162" s="143"/>
      <c r="FI162" s="143"/>
      <c r="FJ162" s="143"/>
      <c r="FK162" s="143"/>
      <c r="FL162" s="143"/>
      <c r="FM162" s="143"/>
      <c r="FN162" s="143"/>
      <c r="FO162" s="143"/>
      <c r="FP162" s="143"/>
      <c r="FQ162" s="143"/>
      <c r="FR162" s="143"/>
      <c r="FS162" s="143"/>
      <c r="FT162" s="143"/>
      <c r="FU162" s="143"/>
      <c r="FV162" s="143"/>
      <c r="FW162" s="143"/>
      <c r="FX162" s="143"/>
      <c r="FY162" s="143"/>
      <c r="FZ162" s="143"/>
      <c r="GA162" s="143"/>
      <c r="GB162" s="143"/>
      <c r="GC162" s="143"/>
      <c r="GD162" s="143"/>
      <c r="GE162" s="143"/>
      <c r="GF162" s="143"/>
      <c r="GG162" s="143"/>
      <c r="GH162" s="143"/>
      <c r="GI162" s="143"/>
      <c r="GJ162" s="143"/>
      <c r="GK162" s="143"/>
      <c r="GL162" s="143"/>
      <c r="GM162" s="143"/>
      <c r="GN162" s="143"/>
      <c r="GO162" s="143"/>
      <c r="GP162" s="143"/>
      <c r="GQ162" s="143"/>
      <c r="GR162" s="143"/>
      <c r="GS162" s="143"/>
      <c r="GT162" s="143"/>
      <c r="GU162" s="143"/>
      <c r="GV162" s="143"/>
      <c r="GW162" s="143"/>
      <c r="GX162" s="143"/>
      <c r="GY162" s="143"/>
      <c r="GZ162" s="143"/>
      <c r="HA162" s="143"/>
      <c r="HB162" s="143"/>
      <c r="HC162" s="143"/>
      <c r="HD162" s="143"/>
      <c r="HE162" s="143"/>
      <c r="HF162" s="143"/>
      <c r="HG162" s="143"/>
      <c r="HH162" s="143"/>
      <c r="HI162" s="143"/>
      <c r="HJ162" s="143"/>
      <c r="HK162" s="143"/>
      <c r="HL162" s="143"/>
      <c r="HM162" s="143"/>
      <c r="HN162" s="143"/>
      <c r="HO162" s="143"/>
      <c r="HP162" s="143"/>
      <c r="HQ162" s="143"/>
      <c r="HR162" s="143"/>
      <c r="HS162" s="143"/>
      <c r="HT162" s="143"/>
      <c r="HU162" s="143"/>
      <c r="HV162" s="143"/>
      <c r="HW162" s="143"/>
      <c r="HX162" s="143"/>
      <c r="HY162" s="143"/>
      <c r="HZ162" s="143"/>
      <c r="IA162" s="143"/>
      <c r="IB162" s="143"/>
      <c r="IC162" s="143"/>
      <c r="ID162" s="143"/>
      <c r="IE162" s="143"/>
      <c r="IF162" s="143"/>
      <c r="IG162" s="143"/>
      <c r="IH162" s="143"/>
      <c r="II162" s="143"/>
      <c r="IJ162" s="143"/>
      <c r="IK162" s="143"/>
      <c r="IL162" s="143"/>
      <c r="IM162" s="143"/>
      <c r="IN162" s="143"/>
      <c r="IO162" s="143"/>
      <c r="IP162" s="143"/>
      <c r="IQ162" s="143"/>
      <c r="IR162" s="143"/>
      <c r="IS162" s="143"/>
      <c r="IT162" s="143"/>
      <c r="IU162" s="143"/>
      <c r="IV162" s="143"/>
      <c r="IW162" s="143"/>
    </row>
    <row r="163" spans="1:257" x14ac:dyDescent="0.25">
      <c r="A163" s="456"/>
      <c r="B163" s="457"/>
      <c r="C163" s="458"/>
      <c r="D163" s="458"/>
      <c r="E163" s="458"/>
      <c r="F163" s="458"/>
      <c r="G163" s="458"/>
      <c r="H163" s="10"/>
      <c r="I163" s="140">
        <v>0</v>
      </c>
      <c r="J163" s="143"/>
      <c r="K163" s="193"/>
      <c r="L163" s="175"/>
      <c r="M163" s="175"/>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c r="CN163" s="143"/>
      <c r="CO163" s="143"/>
      <c r="CP163" s="143"/>
      <c r="CQ163" s="143"/>
      <c r="CR163" s="143"/>
      <c r="CS163" s="143"/>
      <c r="CT163" s="143"/>
      <c r="CU163" s="143"/>
      <c r="CV163" s="143"/>
      <c r="CW163" s="143"/>
      <c r="CX163" s="143"/>
      <c r="CY163" s="143"/>
      <c r="CZ163" s="143"/>
      <c r="DA163" s="143"/>
      <c r="DB163" s="143"/>
      <c r="DC163" s="143"/>
      <c r="DD163" s="143"/>
      <c r="DE163" s="143"/>
      <c r="DF163" s="143"/>
      <c r="DG163" s="143"/>
      <c r="DH163" s="143"/>
      <c r="DI163" s="143"/>
      <c r="DJ163" s="143"/>
      <c r="DK163" s="143"/>
      <c r="DL163" s="143"/>
      <c r="DM163" s="143"/>
      <c r="DN163" s="143"/>
      <c r="DO163" s="143"/>
      <c r="DP163" s="143"/>
      <c r="DQ163" s="143"/>
      <c r="DR163" s="143"/>
      <c r="DS163" s="143"/>
      <c r="DT163" s="143"/>
      <c r="DU163" s="143"/>
      <c r="DV163" s="143"/>
      <c r="DW163" s="143"/>
      <c r="DX163" s="143"/>
      <c r="DY163" s="143"/>
      <c r="DZ163" s="143"/>
      <c r="EA163" s="143"/>
      <c r="EB163" s="143"/>
      <c r="EC163" s="143"/>
      <c r="ED163" s="143"/>
      <c r="EE163" s="143"/>
      <c r="EF163" s="143"/>
      <c r="EG163" s="143"/>
      <c r="EH163" s="143"/>
      <c r="EI163" s="143"/>
      <c r="EJ163" s="143"/>
      <c r="EK163" s="143"/>
      <c r="EL163" s="143"/>
      <c r="EM163" s="143"/>
      <c r="EN163" s="143"/>
      <c r="EO163" s="143"/>
      <c r="EP163" s="143"/>
      <c r="EQ163" s="143"/>
      <c r="ER163" s="143"/>
      <c r="ES163" s="143"/>
      <c r="ET163" s="143"/>
      <c r="EU163" s="143"/>
      <c r="EV163" s="143"/>
      <c r="EW163" s="143"/>
      <c r="EX163" s="143"/>
      <c r="EY163" s="143"/>
      <c r="EZ163" s="143"/>
      <c r="FA163" s="143"/>
      <c r="FB163" s="143"/>
      <c r="FC163" s="143"/>
      <c r="FD163" s="143"/>
      <c r="FE163" s="143"/>
      <c r="FF163" s="143"/>
      <c r="FG163" s="143"/>
      <c r="FH163" s="143"/>
      <c r="FI163" s="143"/>
      <c r="FJ163" s="143"/>
      <c r="FK163" s="143"/>
      <c r="FL163" s="143"/>
      <c r="FM163" s="143"/>
      <c r="FN163" s="143"/>
      <c r="FO163" s="143"/>
      <c r="FP163" s="143"/>
      <c r="FQ163" s="143"/>
      <c r="FR163" s="143"/>
      <c r="FS163" s="143"/>
      <c r="FT163" s="143"/>
      <c r="FU163" s="143"/>
      <c r="FV163" s="143"/>
      <c r="FW163" s="143"/>
      <c r="FX163" s="143"/>
      <c r="FY163" s="143"/>
      <c r="FZ163" s="143"/>
      <c r="GA163" s="143"/>
      <c r="GB163" s="143"/>
      <c r="GC163" s="143"/>
      <c r="GD163" s="143"/>
      <c r="GE163" s="143"/>
      <c r="GF163" s="143"/>
      <c r="GG163" s="143"/>
      <c r="GH163" s="143"/>
      <c r="GI163" s="143"/>
      <c r="GJ163" s="143"/>
      <c r="GK163" s="143"/>
      <c r="GL163" s="143"/>
      <c r="GM163" s="143"/>
      <c r="GN163" s="143"/>
      <c r="GO163" s="143"/>
      <c r="GP163" s="143"/>
      <c r="GQ163" s="143"/>
      <c r="GR163" s="143"/>
      <c r="GS163" s="143"/>
      <c r="GT163" s="143"/>
      <c r="GU163" s="143"/>
      <c r="GV163" s="143"/>
      <c r="GW163" s="143"/>
      <c r="GX163" s="143"/>
      <c r="GY163" s="143"/>
      <c r="GZ163" s="143"/>
      <c r="HA163" s="143"/>
      <c r="HB163" s="143"/>
      <c r="HC163" s="143"/>
      <c r="HD163" s="143"/>
      <c r="HE163" s="143"/>
      <c r="HF163" s="143"/>
      <c r="HG163" s="143"/>
      <c r="HH163" s="143"/>
      <c r="HI163" s="143"/>
      <c r="HJ163" s="143"/>
      <c r="HK163" s="143"/>
      <c r="HL163" s="143"/>
      <c r="HM163" s="143"/>
      <c r="HN163" s="143"/>
      <c r="HO163" s="143"/>
      <c r="HP163" s="143"/>
      <c r="HQ163" s="143"/>
      <c r="HR163" s="143"/>
      <c r="HS163" s="143"/>
      <c r="HT163" s="143"/>
      <c r="HU163" s="143"/>
      <c r="HV163" s="143"/>
      <c r="HW163" s="143"/>
      <c r="HX163" s="143"/>
      <c r="HY163" s="143"/>
      <c r="HZ163" s="143"/>
      <c r="IA163" s="143"/>
      <c r="IB163" s="143"/>
      <c r="IC163" s="143"/>
      <c r="ID163" s="143"/>
      <c r="IE163" s="143"/>
      <c r="IF163" s="143"/>
      <c r="IG163" s="143"/>
      <c r="IH163" s="143"/>
      <c r="II163" s="143"/>
      <c r="IJ163" s="143"/>
      <c r="IK163" s="143"/>
      <c r="IL163" s="143"/>
      <c r="IM163" s="143"/>
      <c r="IN163" s="143"/>
      <c r="IO163" s="143"/>
      <c r="IP163" s="143"/>
      <c r="IQ163" s="143"/>
      <c r="IR163" s="143"/>
      <c r="IS163" s="143"/>
      <c r="IT163" s="143"/>
      <c r="IU163" s="143"/>
      <c r="IV163" s="143"/>
      <c r="IW163" s="143"/>
    </row>
    <row r="164" spans="1:257" x14ac:dyDescent="0.25">
      <c r="A164" s="456"/>
      <c r="B164" s="457"/>
      <c r="C164" s="458"/>
      <c r="D164" s="458"/>
      <c r="E164" s="458"/>
      <c r="F164" s="458"/>
      <c r="G164" s="458"/>
      <c r="H164" s="10"/>
      <c r="I164" s="140">
        <v>0</v>
      </c>
      <c r="J164" s="143"/>
      <c r="K164" s="193"/>
      <c r="L164" s="175"/>
      <c r="M164" s="175"/>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c r="CN164" s="143"/>
      <c r="CO164" s="143"/>
      <c r="CP164" s="143"/>
      <c r="CQ164" s="143"/>
      <c r="CR164" s="143"/>
      <c r="CS164" s="143"/>
      <c r="CT164" s="143"/>
      <c r="CU164" s="143"/>
      <c r="CV164" s="143"/>
      <c r="CW164" s="143"/>
      <c r="CX164" s="143"/>
      <c r="CY164" s="143"/>
      <c r="CZ164" s="143"/>
      <c r="DA164" s="143"/>
      <c r="DB164" s="143"/>
      <c r="DC164" s="143"/>
      <c r="DD164" s="143"/>
      <c r="DE164" s="143"/>
      <c r="DF164" s="143"/>
      <c r="DG164" s="143"/>
      <c r="DH164" s="143"/>
      <c r="DI164" s="143"/>
      <c r="DJ164" s="143"/>
      <c r="DK164" s="143"/>
      <c r="DL164" s="143"/>
      <c r="DM164" s="143"/>
      <c r="DN164" s="143"/>
      <c r="DO164" s="143"/>
      <c r="DP164" s="143"/>
      <c r="DQ164" s="143"/>
      <c r="DR164" s="143"/>
      <c r="DS164" s="143"/>
      <c r="DT164" s="143"/>
      <c r="DU164" s="143"/>
      <c r="DV164" s="143"/>
      <c r="DW164" s="143"/>
      <c r="DX164" s="143"/>
      <c r="DY164" s="143"/>
      <c r="DZ164" s="143"/>
      <c r="EA164" s="143"/>
      <c r="EB164" s="143"/>
      <c r="EC164" s="143"/>
      <c r="ED164" s="143"/>
      <c r="EE164" s="143"/>
      <c r="EF164" s="143"/>
      <c r="EG164" s="143"/>
      <c r="EH164" s="143"/>
      <c r="EI164" s="143"/>
      <c r="EJ164" s="143"/>
      <c r="EK164" s="143"/>
      <c r="EL164" s="143"/>
      <c r="EM164" s="143"/>
      <c r="EN164" s="143"/>
      <c r="EO164" s="143"/>
      <c r="EP164" s="143"/>
      <c r="EQ164" s="143"/>
      <c r="ER164" s="143"/>
      <c r="ES164" s="143"/>
      <c r="ET164" s="143"/>
      <c r="EU164" s="143"/>
      <c r="EV164" s="143"/>
      <c r="EW164" s="143"/>
      <c r="EX164" s="143"/>
      <c r="EY164" s="143"/>
      <c r="EZ164" s="143"/>
      <c r="FA164" s="143"/>
      <c r="FB164" s="143"/>
      <c r="FC164" s="143"/>
      <c r="FD164" s="143"/>
      <c r="FE164" s="143"/>
      <c r="FF164" s="143"/>
      <c r="FG164" s="143"/>
      <c r="FH164" s="143"/>
      <c r="FI164" s="143"/>
      <c r="FJ164" s="143"/>
      <c r="FK164" s="143"/>
      <c r="FL164" s="143"/>
      <c r="FM164" s="143"/>
      <c r="FN164" s="143"/>
      <c r="FO164" s="143"/>
      <c r="FP164" s="143"/>
      <c r="FQ164" s="143"/>
      <c r="FR164" s="143"/>
      <c r="FS164" s="143"/>
      <c r="FT164" s="143"/>
      <c r="FU164" s="143"/>
      <c r="FV164" s="143"/>
      <c r="FW164" s="143"/>
      <c r="FX164" s="143"/>
      <c r="FY164" s="143"/>
      <c r="FZ164" s="143"/>
      <c r="GA164" s="143"/>
      <c r="GB164" s="143"/>
      <c r="GC164" s="143"/>
      <c r="GD164" s="143"/>
      <c r="GE164" s="143"/>
      <c r="GF164" s="143"/>
      <c r="GG164" s="143"/>
      <c r="GH164" s="143"/>
      <c r="GI164" s="143"/>
      <c r="GJ164" s="143"/>
      <c r="GK164" s="143"/>
      <c r="GL164" s="143"/>
      <c r="GM164" s="143"/>
      <c r="GN164" s="143"/>
      <c r="GO164" s="143"/>
      <c r="GP164" s="143"/>
      <c r="GQ164" s="143"/>
      <c r="GR164" s="143"/>
      <c r="GS164" s="143"/>
      <c r="GT164" s="143"/>
      <c r="GU164" s="143"/>
      <c r="GV164" s="143"/>
      <c r="GW164" s="143"/>
      <c r="GX164" s="143"/>
      <c r="GY164" s="143"/>
      <c r="GZ164" s="143"/>
      <c r="HA164" s="143"/>
      <c r="HB164" s="143"/>
      <c r="HC164" s="143"/>
      <c r="HD164" s="143"/>
      <c r="HE164" s="143"/>
      <c r="HF164" s="143"/>
      <c r="HG164" s="143"/>
      <c r="HH164" s="143"/>
      <c r="HI164" s="143"/>
      <c r="HJ164" s="143"/>
      <c r="HK164" s="143"/>
      <c r="HL164" s="143"/>
      <c r="HM164" s="143"/>
      <c r="HN164" s="143"/>
      <c r="HO164" s="143"/>
      <c r="HP164" s="143"/>
      <c r="HQ164" s="143"/>
      <c r="HR164" s="143"/>
      <c r="HS164" s="143"/>
      <c r="HT164" s="143"/>
      <c r="HU164" s="143"/>
      <c r="HV164" s="143"/>
      <c r="HW164" s="143"/>
      <c r="HX164" s="143"/>
      <c r="HY164" s="143"/>
      <c r="HZ164" s="143"/>
      <c r="IA164" s="143"/>
      <c r="IB164" s="143"/>
      <c r="IC164" s="143"/>
      <c r="ID164" s="143"/>
      <c r="IE164" s="143"/>
      <c r="IF164" s="143"/>
      <c r="IG164" s="143"/>
      <c r="IH164" s="143"/>
      <c r="II164" s="143"/>
      <c r="IJ164" s="143"/>
      <c r="IK164" s="143"/>
      <c r="IL164" s="143"/>
      <c r="IM164" s="143"/>
      <c r="IN164" s="143"/>
      <c r="IO164" s="143"/>
      <c r="IP164" s="143"/>
      <c r="IQ164" s="143"/>
      <c r="IR164" s="143"/>
      <c r="IS164" s="143"/>
      <c r="IT164" s="143"/>
      <c r="IU164" s="143"/>
      <c r="IV164" s="143"/>
      <c r="IW164" s="143"/>
    </row>
    <row r="165" spans="1:257" x14ac:dyDescent="0.25">
      <c r="A165" s="456"/>
      <c r="B165" s="457"/>
      <c r="C165" s="458"/>
      <c r="D165" s="458"/>
      <c r="E165" s="458"/>
      <c r="F165" s="458"/>
      <c r="G165" s="458"/>
      <c r="H165" s="10"/>
      <c r="I165" s="140">
        <v>0</v>
      </c>
      <c r="J165" s="143"/>
      <c r="K165" s="193"/>
      <c r="L165" s="175"/>
      <c r="M165" s="175"/>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c r="CN165" s="143"/>
      <c r="CO165" s="143"/>
      <c r="CP165" s="143"/>
      <c r="CQ165" s="143"/>
      <c r="CR165" s="143"/>
      <c r="CS165" s="143"/>
      <c r="CT165" s="143"/>
      <c r="CU165" s="143"/>
      <c r="CV165" s="143"/>
      <c r="CW165" s="143"/>
      <c r="CX165" s="143"/>
      <c r="CY165" s="143"/>
      <c r="CZ165" s="143"/>
      <c r="DA165" s="143"/>
      <c r="DB165" s="143"/>
      <c r="DC165" s="143"/>
      <c r="DD165" s="143"/>
      <c r="DE165" s="143"/>
      <c r="DF165" s="143"/>
      <c r="DG165" s="143"/>
      <c r="DH165" s="143"/>
      <c r="DI165" s="143"/>
      <c r="DJ165" s="143"/>
      <c r="DK165" s="143"/>
      <c r="DL165" s="143"/>
      <c r="DM165" s="143"/>
      <c r="DN165" s="143"/>
      <c r="DO165" s="143"/>
      <c r="DP165" s="143"/>
      <c r="DQ165" s="143"/>
      <c r="DR165" s="143"/>
      <c r="DS165" s="143"/>
      <c r="DT165" s="143"/>
      <c r="DU165" s="143"/>
      <c r="DV165" s="143"/>
      <c r="DW165" s="143"/>
      <c r="DX165" s="143"/>
      <c r="DY165" s="143"/>
      <c r="DZ165" s="143"/>
      <c r="EA165" s="143"/>
      <c r="EB165" s="143"/>
      <c r="EC165" s="143"/>
      <c r="ED165" s="143"/>
      <c r="EE165" s="143"/>
      <c r="EF165" s="143"/>
      <c r="EG165" s="143"/>
      <c r="EH165" s="143"/>
      <c r="EI165" s="143"/>
      <c r="EJ165" s="143"/>
      <c r="EK165" s="143"/>
      <c r="EL165" s="143"/>
      <c r="EM165" s="143"/>
      <c r="EN165" s="143"/>
      <c r="EO165" s="143"/>
      <c r="EP165" s="143"/>
      <c r="EQ165" s="143"/>
      <c r="ER165" s="143"/>
      <c r="ES165" s="143"/>
      <c r="ET165" s="143"/>
      <c r="EU165" s="143"/>
      <c r="EV165" s="143"/>
      <c r="EW165" s="143"/>
      <c r="EX165" s="143"/>
      <c r="EY165" s="143"/>
      <c r="EZ165" s="143"/>
      <c r="FA165" s="143"/>
      <c r="FB165" s="143"/>
      <c r="FC165" s="143"/>
      <c r="FD165" s="143"/>
      <c r="FE165" s="143"/>
      <c r="FF165" s="143"/>
      <c r="FG165" s="143"/>
      <c r="FH165" s="143"/>
      <c r="FI165" s="143"/>
      <c r="FJ165" s="143"/>
      <c r="FK165" s="143"/>
      <c r="FL165" s="143"/>
      <c r="FM165" s="143"/>
      <c r="FN165" s="143"/>
      <c r="FO165" s="143"/>
      <c r="FP165" s="143"/>
      <c r="FQ165" s="143"/>
      <c r="FR165" s="143"/>
      <c r="FS165" s="143"/>
      <c r="FT165" s="143"/>
      <c r="FU165" s="143"/>
      <c r="FV165" s="143"/>
      <c r="FW165" s="143"/>
      <c r="FX165" s="143"/>
      <c r="FY165" s="143"/>
      <c r="FZ165" s="143"/>
      <c r="GA165" s="143"/>
      <c r="GB165" s="143"/>
      <c r="GC165" s="143"/>
      <c r="GD165" s="143"/>
      <c r="GE165" s="143"/>
      <c r="GF165" s="143"/>
      <c r="GG165" s="143"/>
      <c r="GH165" s="143"/>
      <c r="GI165" s="143"/>
      <c r="GJ165" s="143"/>
      <c r="GK165" s="143"/>
      <c r="GL165" s="143"/>
      <c r="GM165" s="143"/>
      <c r="GN165" s="143"/>
      <c r="GO165" s="143"/>
      <c r="GP165" s="143"/>
      <c r="GQ165" s="143"/>
      <c r="GR165" s="143"/>
      <c r="GS165" s="143"/>
      <c r="GT165" s="143"/>
      <c r="GU165" s="143"/>
      <c r="GV165" s="143"/>
      <c r="GW165" s="143"/>
      <c r="GX165" s="143"/>
      <c r="GY165" s="143"/>
      <c r="GZ165" s="143"/>
      <c r="HA165" s="143"/>
      <c r="HB165" s="143"/>
      <c r="HC165" s="143"/>
      <c r="HD165" s="143"/>
      <c r="HE165" s="143"/>
      <c r="HF165" s="143"/>
      <c r="HG165" s="143"/>
      <c r="HH165" s="143"/>
      <c r="HI165" s="143"/>
      <c r="HJ165" s="143"/>
      <c r="HK165" s="143"/>
      <c r="HL165" s="143"/>
      <c r="HM165" s="143"/>
      <c r="HN165" s="143"/>
      <c r="HO165" s="143"/>
      <c r="HP165" s="143"/>
      <c r="HQ165" s="143"/>
      <c r="HR165" s="143"/>
      <c r="HS165" s="143"/>
      <c r="HT165" s="143"/>
      <c r="HU165" s="143"/>
      <c r="HV165" s="143"/>
      <c r="HW165" s="143"/>
      <c r="HX165" s="143"/>
      <c r="HY165" s="143"/>
      <c r="HZ165" s="143"/>
      <c r="IA165" s="143"/>
      <c r="IB165" s="143"/>
      <c r="IC165" s="143"/>
      <c r="ID165" s="143"/>
      <c r="IE165" s="143"/>
      <c r="IF165" s="143"/>
      <c r="IG165" s="143"/>
      <c r="IH165" s="143"/>
      <c r="II165" s="143"/>
      <c r="IJ165" s="143"/>
      <c r="IK165" s="143"/>
      <c r="IL165" s="143"/>
      <c r="IM165" s="143"/>
      <c r="IN165" s="143"/>
      <c r="IO165" s="143"/>
      <c r="IP165" s="143"/>
      <c r="IQ165" s="143"/>
      <c r="IR165" s="143"/>
      <c r="IS165" s="143"/>
      <c r="IT165" s="143"/>
      <c r="IU165" s="143"/>
      <c r="IV165" s="143"/>
      <c r="IW165" s="143"/>
    </row>
    <row r="166" spans="1:257" x14ac:dyDescent="0.25">
      <c r="A166" s="456"/>
      <c r="B166" s="457"/>
      <c r="C166" s="458"/>
      <c r="D166" s="458"/>
      <c r="E166" s="458"/>
      <c r="F166" s="458"/>
      <c r="G166" s="458"/>
      <c r="H166" s="10"/>
      <c r="I166" s="140">
        <v>0</v>
      </c>
      <c r="J166" s="143"/>
      <c r="K166" s="193"/>
      <c r="L166" s="175"/>
      <c r="M166" s="175"/>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c r="CN166" s="143"/>
      <c r="CO166" s="143"/>
      <c r="CP166" s="143"/>
      <c r="CQ166" s="143"/>
      <c r="CR166" s="143"/>
      <c r="CS166" s="143"/>
      <c r="CT166" s="143"/>
      <c r="CU166" s="143"/>
      <c r="CV166" s="143"/>
      <c r="CW166" s="143"/>
      <c r="CX166" s="143"/>
      <c r="CY166" s="143"/>
      <c r="CZ166" s="143"/>
      <c r="DA166" s="143"/>
      <c r="DB166" s="143"/>
      <c r="DC166" s="143"/>
      <c r="DD166" s="143"/>
      <c r="DE166" s="143"/>
      <c r="DF166" s="143"/>
      <c r="DG166" s="143"/>
      <c r="DH166" s="143"/>
      <c r="DI166" s="143"/>
      <c r="DJ166" s="143"/>
      <c r="DK166" s="143"/>
      <c r="DL166" s="143"/>
      <c r="DM166" s="143"/>
      <c r="DN166" s="143"/>
      <c r="DO166" s="143"/>
      <c r="DP166" s="143"/>
      <c r="DQ166" s="143"/>
      <c r="DR166" s="143"/>
      <c r="DS166" s="143"/>
      <c r="DT166" s="143"/>
      <c r="DU166" s="143"/>
      <c r="DV166" s="143"/>
      <c r="DW166" s="143"/>
      <c r="DX166" s="143"/>
      <c r="DY166" s="143"/>
      <c r="DZ166" s="143"/>
      <c r="EA166" s="143"/>
      <c r="EB166" s="143"/>
      <c r="EC166" s="143"/>
      <c r="ED166" s="143"/>
      <c r="EE166" s="143"/>
      <c r="EF166" s="143"/>
      <c r="EG166" s="143"/>
      <c r="EH166" s="143"/>
      <c r="EI166" s="143"/>
      <c r="EJ166" s="143"/>
      <c r="EK166" s="143"/>
      <c r="EL166" s="143"/>
      <c r="EM166" s="143"/>
      <c r="EN166" s="143"/>
      <c r="EO166" s="143"/>
      <c r="EP166" s="143"/>
      <c r="EQ166" s="143"/>
      <c r="ER166" s="143"/>
      <c r="ES166" s="143"/>
      <c r="ET166" s="143"/>
      <c r="EU166" s="143"/>
      <c r="EV166" s="143"/>
      <c r="EW166" s="143"/>
      <c r="EX166" s="143"/>
      <c r="EY166" s="143"/>
      <c r="EZ166" s="143"/>
      <c r="FA166" s="143"/>
      <c r="FB166" s="143"/>
      <c r="FC166" s="143"/>
      <c r="FD166" s="143"/>
      <c r="FE166" s="143"/>
      <c r="FF166" s="143"/>
      <c r="FG166" s="143"/>
      <c r="FH166" s="143"/>
      <c r="FI166" s="143"/>
      <c r="FJ166" s="143"/>
      <c r="FK166" s="143"/>
      <c r="FL166" s="143"/>
      <c r="FM166" s="143"/>
      <c r="FN166" s="143"/>
      <c r="FO166" s="143"/>
      <c r="FP166" s="143"/>
      <c r="FQ166" s="143"/>
      <c r="FR166" s="143"/>
      <c r="FS166" s="143"/>
      <c r="FT166" s="143"/>
      <c r="FU166" s="143"/>
      <c r="FV166" s="143"/>
      <c r="FW166" s="143"/>
      <c r="FX166" s="143"/>
      <c r="FY166" s="143"/>
      <c r="FZ166" s="143"/>
      <c r="GA166" s="143"/>
      <c r="GB166" s="143"/>
      <c r="GC166" s="143"/>
      <c r="GD166" s="143"/>
      <c r="GE166" s="143"/>
      <c r="GF166" s="143"/>
      <c r="GG166" s="143"/>
      <c r="GH166" s="143"/>
      <c r="GI166" s="143"/>
      <c r="GJ166" s="143"/>
      <c r="GK166" s="143"/>
      <c r="GL166" s="143"/>
      <c r="GM166" s="143"/>
      <c r="GN166" s="143"/>
      <c r="GO166" s="143"/>
      <c r="GP166" s="143"/>
      <c r="GQ166" s="143"/>
      <c r="GR166" s="143"/>
      <c r="GS166" s="143"/>
      <c r="GT166" s="143"/>
      <c r="GU166" s="143"/>
      <c r="GV166" s="143"/>
      <c r="GW166" s="143"/>
      <c r="GX166" s="143"/>
      <c r="GY166" s="143"/>
      <c r="GZ166" s="143"/>
      <c r="HA166" s="143"/>
      <c r="HB166" s="143"/>
      <c r="HC166" s="143"/>
      <c r="HD166" s="143"/>
      <c r="HE166" s="143"/>
      <c r="HF166" s="143"/>
      <c r="HG166" s="143"/>
      <c r="HH166" s="143"/>
      <c r="HI166" s="143"/>
      <c r="HJ166" s="143"/>
      <c r="HK166" s="143"/>
      <c r="HL166" s="143"/>
      <c r="HM166" s="143"/>
      <c r="HN166" s="143"/>
      <c r="HO166" s="143"/>
      <c r="HP166" s="143"/>
      <c r="HQ166" s="143"/>
      <c r="HR166" s="143"/>
      <c r="HS166" s="143"/>
      <c r="HT166" s="143"/>
      <c r="HU166" s="143"/>
      <c r="HV166" s="143"/>
      <c r="HW166" s="143"/>
      <c r="HX166" s="143"/>
      <c r="HY166" s="143"/>
      <c r="HZ166" s="143"/>
      <c r="IA166" s="143"/>
      <c r="IB166" s="143"/>
      <c r="IC166" s="143"/>
      <c r="ID166" s="143"/>
      <c r="IE166" s="143"/>
      <c r="IF166" s="143"/>
      <c r="IG166" s="143"/>
      <c r="IH166" s="143"/>
      <c r="II166" s="143"/>
      <c r="IJ166" s="143"/>
      <c r="IK166" s="143"/>
      <c r="IL166" s="143"/>
      <c r="IM166" s="143"/>
      <c r="IN166" s="143"/>
      <c r="IO166" s="143"/>
      <c r="IP166" s="143"/>
      <c r="IQ166" s="143"/>
      <c r="IR166" s="143"/>
      <c r="IS166" s="143"/>
      <c r="IT166" s="143"/>
      <c r="IU166" s="143"/>
      <c r="IV166" s="143"/>
      <c r="IW166" s="143"/>
    </row>
    <row r="167" spans="1:257" x14ac:dyDescent="0.25">
      <c r="A167" s="456"/>
      <c r="B167" s="457"/>
      <c r="C167" s="458"/>
      <c r="D167" s="458"/>
      <c r="E167" s="458"/>
      <c r="F167" s="458"/>
      <c r="G167" s="458"/>
      <c r="H167" s="10"/>
      <c r="I167" s="140">
        <v>0</v>
      </c>
      <c r="J167" s="143"/>
      <c r="K167" s="193"/>
      <c r="L167" s="175"/>
      <c r="M167" s="175"/>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c r="CN167" s="143"/>
      <c r="CO167" s="143"/>
      <c r="CP167" s="143"/>
      <c r="CQ167" s="143"/>
      <c r="CR167" s="143"/>
      <c r="CS167" s="143"/>
      <c r="CT167" s="143"/>
      <c r="CU167" s="143"/>
      <c r="CV167" s="143"/>
      <c r="CW167" s="143"/>
      <c r="CX167" s="143"/>
      <c r="CY167" s="143"/>
      <c r="CZ167" s="143"/>
      <c r="DA167" s="143"/>
      <c r="DB167" s="143"/>
      <c r="DC167" s="143"/>
      <c r="DD167" s="143"/>
      <c r="DE167" s="143"/>
      <c r="DF167" s="143"/>
      <c r="DG167" s="143"/>
      <c r="DH167" s="143"/>
      <c r="DI167" s="143"/>
      <c r="DJ167" s="143"/>
      <c r="DK167" s="143"/>
      <c r="DL167" s="143"/>
      <c r="DM167" s="143"/>
      <c r="DN167" s="143"/>
      <c r="DO167" s="143"/>
      <c r="DP167" s="143"/>
      <c r="DQ167" s="143"/>
      <c r="DR167" s="143"/>
      <c r="DS167" s="143"/>
      <c r="DT167" s="143"/>
      <c r="DU167" s="143"/>
      <c r="DV167" s="143"/>
      <c r="DW167" s="143"/>
      <c r="DX167" s="143"/>
      <c r="DY167" s="143"/>
      <c r="DZ167" s="143"/>
      <c r="EA167" s="143"/>
      <c r="EB167" s="143"/>
      <c r="EC167" s="143"/>
      <c r="ED167" s="143"/>
      <c r="EE167" s="143"/>
      <c r="EF167" s="143"/>
      <c r="EG167" s="143"/>
      <c r="EH167" s="143"/>
      <c r="EI167" s="143"/>
      <c r="EJ167" s="143"/>
      <c r="EK167" s="143"/>
      <c r="EL167" s="143"/>
      <c r="EM167" s="143"/>
      <c r="EN167" s="143"/>
      <c r="EO167" s="143"/>
      <c r="EP167" s="143"/>
      <c r="EQ167" s="143"/>
      <c r="ER167" s="143"/>
      <c r="ES167" s="143"/>
      <c r="ET167" s="143"/>
      <c r="EU167" s="143"/>
      <c r="EV167" s="143"/>
      <c r="EW167" s="143"/>
      <c r="EX167" s="143"/>
      <c r="EY167" s="143"/>
      <c r="EZ167" s="143"/>
      <c r="FA167" s="143"/>
      <c r="FB167" s="143"/>
      <c r="FC167" s="143"/>
      <c r="FD167" s="143"/>
      <c r="FE167" s="143"/>
      <c r="FF167" s="143"/>
      <c r="FG167" s="143"/>
      <c r="FH167" s="143"/>
      <c r="FI167" s="143"/>
      <c r="FJ167" s="143"/>
      <c r="FK167" s="143"/>
      <c r="FL167" s="143"/>
      <c r="FM167" s="143"/>
      <c r="FN167" s="143"/>
      <c r="FO167" s="143"/>
      <c r="FP167" s="143"/>
      <c r="FQ167" s="143"/>
      <c r="FR167" s="143"/>
      <c r="FS167" s="143"/>
      <c r="FT167" s="143"/>
      <c r="FU167" s="143"/>
      <c r="FV167" s="143"/>
      <c r="FW167" s="143"/>
      <c r="FX167" s="143"/>
      <c r="FY167" s="143"/>
      <c r="FZ167" s="143"/>
      <c r="GA167" s="143"/>
      <c r="GB167" s="143"/>
      <c r="GC167" s="143"/>
      <c r="GD167" s="143"/>
      <c r="GE167" s="143"/>
      <c r="GF167" s="143"/>
      <c r="GG167" s="143"/>
      <c r="GH167" s="143"/>
      <c r="GI167" s="143"/>
      <c r="GJ167" s="143"/>
      <c r="GK167" s="143"/>
      <c r="GL167" s="143"/>
      <c r="GM167" s="143"/>
      <c r="GN167" s="143"/>
      <c r="GO167" s="143"/>
      <c r="GP167" s="143"/>
      <c r="GQ167" s="143"/>
      <c r="GR167" s="143"/>
      <c r="GS167" s="143"/>
      <c r="GT167" s="143"/>
      <c r="GU167" s="143"/>
      <c r="GV167" s="143"/>
      <c r="GW167" s="143"/>
      <c r="GX167" s="143"/>
      <c r="GY167" s="143"/>
      <c r="GZ167" s="143"/>
      <c r="HA167" s="143"/>
      <c r="HB167" s="143"/>
      <c r="HC167" s="143"/>
      <c r="HD167" s="143"/>
      <c r="HE167" s="143"/>
      <c r="HF167" s="143"/>
      <c r="HG167" s="143"/>
      <c r="HH167" s="143"/>
      <c r="HI167" s="143"/>
      <c r="HJ167" s="143"/>
      <c r="HK167" s="143"/>
      <c r="HL167" s="143"/>
      <c r="HM167" s="143"/>
      <c r="HN167" s="143"/>
      <c r="HO167" s="143"/>
      <c r="HP167" s="143"/>
      <c r="HQ167" s="143"/>
      <c r="HR167" s="143"/>
      <c r="HS167" s="143"/>
      <c r="HT167" s="143"/>
      <c r="HU167" s="143"/>
      <c r="HV167" s="143"/>
      <c r="HW167" s="143"/>
      <c r="HX167" s="143"/>
      <c r="HY167" s="143"/>
      <c r="HZ167" s="143"/>
      <c r="IA167" s="143"/>
      <c r="IB167" s="143"/>
      <c r="IC167" s="143"/>
      <c r="ID167" s="143"/>
      <c r="IE167" s="143"/>
      <c r="IF167" s="143"/>
      <c r="IG167" s="143"/>
      <c r="IH167" s="143"/>
      <c r="II167" s="143"/>
      <c r="IJ167" s="143"/>
      <c r="IK167" s="143"/>
      <c r="IL167" s="143"/>
      <c r="IM167" s="143"/>
      <c r="IN167" s="143"/>
      <c r="IO167" s="143"/>
      <c r="IP167" s="143"/>
      <c r="IQ167" s="143"/>
      <c r="IR167" s="143"/>
      <c r="IS167" s="143"/>
      <c r="IT167" s="143"/>
      <c r="IU167" s="143"/>
      <c r="IV167" s="143"/>
      <c r="IW167" s="143"/>
    </row>
    <row r="168" spans="1:257" x14ac:dyDescent="0.25">
      <c r="A168" s="456"/>
      <c r="B168" s="457"/>
      <c r="C168" s="458"/>
      <c r="D168" s="458"/>
      <c r="E168" s="458"/>
      <c r="F168" s="458"/>
      <c r="G168" s="458"/>
      <c r="H168" s="10"/>
      <c r="I168" s="140">
        <v>0</v>
      </c>
      <c r="J168" s="143"/>
      <c r="K168" s="193"/>
      <c r="L168" s="175"/>
      <c r="M168" s="175"/>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c r="CN168" s="143"/>
      <c r="CO168" s="143"/>
      <c r="CP168" s="143"/>
      <c r="CQ168" s="143"/>
      <c r="CR168" s="143"/>
      <c r="CS168" s="143"/>
      <c r="CT168" s="143"/>
      <c r="CU168" s="143"/>
      <c r="CV168" s="143"/>
      <c r="CW168" s="143"/>
      <c r="CX168" s="143"/>
      <c r="CY168" s="143"/>
      <c r="CZ168" s="143"/>
      <c r="DA168" s="143"/>
      <c r="DB168" s="143"/>
      <c r="DC168" s="143"/>
      <c r="DD168" s="143"/>
      <c r="DE168" s="143"/>
      <c r="DF168" s="143"/>
      <c r="DG168" s="143"/>
      <c r="DH168" s="143"/>
      <c r="DI168" s="143"/>
      <c r="DJ168" s="143"/>
      <c r="DK168" s="143"/>
      <c r="DL168" s="143"/>
      <c r="DM168" s="143"/>
      <c r="DN168" s="143"/>
      <c r="DO168" s="143"/>
      <c r="DP168" s="143"/>
      <c r="DQ168" s="143"/>
      <c r="DR168" s="143"/>
      <c r="DS168" s="143"/>
      <c r="DT168" s="143"/>
      <c r="DU168" s="143"/>
      <c r="DV168" s="143"/>
      <c r="DW168" s="143"/>
      <c r="DX168" s="143"/>
      <c r="DY168" s="143"/>
      <c r="DZ168" s="143"/>
      <c r="EA168" s="143"/>
      <c r="EB168" s="143"/>
      <c r="EC168" s="143"/>
      <c r="ED168" s="143"/>
      <c r="EE168" s="143"/>
      <c r="EF168" s="143"/>
      <c r="EG168" s="143"/>
      <c r="EH168" s="143"/>
      <c r="EI168" s="143"/>
      <c r="EJ168" s="143"/>
      <c r="EK168" s="143"/>
      <c r="EL168" s="143"/>
      <c r="EM168" s="143"/>
      <c r="EN168" s="143"/>
      <c r="EO168" s="143"/>
      <c r="EP168" s="143"/>
      <c r="EQ168" s="143"/>
      <c r="ER168" s="143"/>
      <c r="ES168" s="143"/>
      <c r="ET168" s="143"/>
      <c r="EU168" s="143"/>
      <c r="EV168" s="143"/>
      <c r="EW168" s="143"/>
      <c r="EX168" s="143"/>
      <c r="EY168" s="143"/>
      <c r="EZ168" s="143"/>
      <c r="FA168" s="143"/>
      <c r="FB168" s="143"/>
      <c r="FC168" s="143"/>
      <c r="FD168" s="143"/>
      <c r="FE168" s="143"/>
      <c r="FF168" s="143"/>
      <c r="FG168" s="143"/>
      <c r="FH168" s="143"/>
      <c r="FI168" s="143"/>
      <c r="FJ168" s="143"/>
      <c r="FK168" s="143"/>
      <c r="FL168" s="143"/>
      <c r="FM168" s="143"/>
      <c r="FN168" s="143"/>
      <c r="FO168" s="143"/>
      <c r="FP168" s="143"/>
      <c r="FQ168" s="143"/>
      <c r="FR168" s="143"/>
      <c r="FS168" s="143"/>
      <c r="FT168" s="143"/>
      <c r="FU168" s="143"/>
      <c r="FV168" s="143"/>
      <c r="FW168" s="143"/>
      <c r="FX168" s="143"/>
      <c r="FY168" s="143"/>
      <c r="FZ168" s="143"/>
      <c r="GA168" s="143"/>
      <c r="GB168" s="143"/>
      <c r="GC168" s="143"/>
      <c r="GD168" s="143"/>
      <c r="GE168" s="143"/>
      <c r="GF168" s="143"/>
      <c r="GG168" s="143"/>
      <c r="GH168" s="143"/>
      <c r="GI168" s="143"/>
      <c r="GJ168" s="143"/>
      <c r="GK168" s="143"/>
      <c r="GL168" s="143"/>
      <c r="GM168" s="143"/>
      <c r="GN168" s="143"/>
      <c r="GO168" s="143"/>
      <c r="GP168" s="143"/>
      <c r="GQ168" s="143"/>
      <c r="GR168" s="143"/>
      <c r="GS168" s="143"/>
      <c r="GT168" s="143"/>
      <c r="GU168" s="143"/>
      <c r="GV168" s="143"/>
      <c r="GW168" s="143"/>
      <c r="GX168" s="143"/>
      <c r="GY168" s="143"/>
      <c r="GZ168" s="143"/>
      <c r="HA168" s="143"/>
      <c r="HB168" s="143"/>
      <c r="HC168" s="143"/>
      <c r="HD168" s="143"/>
      <c r="HE168" s="143"/>
      <c r="HF168" s="143"/>
      <c r="HG168" s="143"/>
      <c r="HH168" s="143"/>
      <c r="HI168" s="143"/>
      <c r="HJ168" s="143"/>
      <c r="HK168" s="143"/>
      <c r="HL168" s="143"/>
      <c r="HM168" s="143"/>
      <c r="HN168" s="143"/>
      <c r="HO168" s="143"/>
      <c r="HP168" s="143"/>
      <c r="HQ168" s="143"/>
      <c r="HR168" s="143"/>
      <c r="HS168" s="143"/>
      <c r="HT168" s="143"/>
      <c r="HU168" s="143"/>
      <c r="HV168" s="143"/>
      <c r="HW168" s="143"/>
      <c r="HX168" s="143"/>
      <c r="HY168" s="143"/>
      <c r="HZ168" s="143"/>
      <c r="IA168" s="143"/>
      <c r="IB168" s="143"/>
      <c r="IC168" s="143"/>
      <c r="ID168" s="143"/>
      <c r="IE168" s="143"/>
      <c r="IF168" s="143"/>
      <c r="IG168" s="143"/>
      <c r="IH168" s="143"/>
      <c r="II168" s="143"/>
      <c r="IJ168" s="143"/>
      <c r="IK168" s="143"/>
      <c r="IL168" s="143"/>
      <c r="IM168" s="143"/>
      <c r="IN168" s="143"/>
      <c r="IO168" s="143"/>
      <c r="IP168" s="143"/>
      <c r="IQ168" s="143"/>
      <c r="IR168" s="143"/>
      <c r="IS168" s="143"/>
      <c r="IT168" s="143"/>
      <c r="IU168" s="143"/>
      <c r="IV168" s="143"/>
      <c r="IW168" s="143"/>
    </row>
    <row r="169" spans="1:257" x14ac:dyDescent="0.25">
      <c r="A169" s="456"/>
      <c r="B169" s="457"/>
      <c r="C169" s="458"/>
      <c r="D169" s="458"/>
      <c r="E169" s="458"/>
      <c r="F169" s="458"/>
      <c r="G169" s="458"/>
      <c r="H169" s="10"/>
      <c r="I169" s="140">
        <v>0</v>
      </c>
      <c r="J169" s="143" t="s">
        <v>71</v>
      </c>
      <c r="K169" s="193"/>
      <c r="L169" s="175"/>
      <c r="M169" s="175"/>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c r="CN169" s="143"/>
      <c r="CO169" s="143"/>
      <c r="CP169" s="143"/>
      <c r="CQ169" s="143"/>
      <c r="CR169" s="143"/>
      <c r="CS169" s="143"/>
      <c r="CT169" s="143"/>
      <c r="CU169" s="143"/>
      <c r="CV169" s="143"/>
      <c r="CW169" s="143"/>
      <c r="CX169" s="143"/>
      <c r="CY169" s="143"/>
      <c r="CZ169" s="143"/>
      <c r="DA169" s="143"/>
      <c r="DB169" s="143"/>
      <c r="DC169" s="143"/>
      <c r="DD169" s="143"/>
      <c r="DE169" s="143"/>
      <c r="DF169" s="143"/>
      <c r="DG169" s="143"/>
      <c r="DH169" s="143"/>
      <c r="DI169" s="143"/>
      <c r="DJ169" s="143"/>
      <c r="DK169" s="143"/>
      <c r="DL169" s="143"/>
      <c r="DM169" s="143"/>
      <c r="DN169" s="143"/>
      <c r="DO169" s="143"/>
      <c r="DP169" s="143"/>
      <c r="DQ169" s="143"/>
      <c r="DR169" s="143"/>
      <c r="DS169" s="143"/>
      <c r="DT169" s="143"/>
      <c r="DU169" s="143"/>
      <c r="DV169" s="143"/>
      <c r="DW169" s="143"/>
      <c r="DX169" s="143"/>
      <c r="DY169" s="143"/>
      <c r="DZ169" s="143"/>
      <c r="EA169" s="143"/>
      <c r="EB169" s="143"/>
      <c r="EC169" s="143"/>
      <c r="ED169" s="143"/>
      <c r="EE169" s="143"/>
      <c r="EF169" s="143"/>
      <c r="EG169" s="143"/>
      <c r="EH169" s="143"/>
      <c r="EI169" s="143"/>
      <c r="EJ169" s="143"/>
      <c r="EK169" s="143"/>
      <c r="EL169" s="143"/>
      <c r="EM169" s="143"/>
      <c r="EN169" s="143"/>
      <c r="EO169" s="143"/>
      <c r="EP169" s="143"/>
      <c r="EQ169" s="143"/>
      <c r="ER169" s="143"/>
      <c r="ES169" s="143"/>
      <c r="ET169" s="143"/>
      <c r="EU169" s="143"/>
      <c r="EV169" s="143"/>
      <c r="EW169" s="143"/>
      <c r="EX169" s="143"/>
      <c r="EY169" s="143"/>
      <c r="EZ169" s="143"/>
      <c r="FA169" s="143"/>
      <c r="FB169" s="143"/>
      <c r="FC169" s="143"/>
      <c r="FD169" s="143"/>
      <c r="FE169" s="143"/>
      <c r="FF169" s="143"/>
      <c r="FG169" s="143"/>
      <c r="FH169" s="143"/>
      <c r="FI169" s="143"/>
      <c r="FJ169" s="143"/>
      <c r="FK169" s="143"/>
      <c r="FL169" s="143"/>
      <c r="FM169" s="143"/>
      <c r="FN169" s="143"/>
      <c r="FO169" s="143"/>
      <c r="FP169" s="143"/>
      <c r="FQ169" s="143"/>
      <c r="FR169" s="143"/>
      <c r="FS169" s="143"/>
      <c r="FT169" s="143"/>
      <c r="FU169" s="143"/>
      <c r="FV169" s="143"/>
      <c r="FW169" s="143"/>
      <c r="FX169" s="143"/>
      <c r="FY169" s="143"/>
      <c r="FZ169" s="143"/>
      <c r="GA169" s="143"/>
      <c r="GB169" s="143"/>
      <c r="GC169" s="143"/>
      <c r="GD169" s="143"/>
      <c r="GE169" s="143"/>
      <c r="GF169" s="143"/>
      <c r="GG169" s="143"/>
      <c r="GH169" s="143"/>
      <c r="GI169" s="143"/>
      <c r="GJ169" s="143"/>
      <c r="GK169" s="143"/>
      <c r="GL169" s="143"/>
      <c r="GM169" s="143"/>
      <c r="GN169" s="143"/>
      <c r="GO169" s="143"/>
      <c r="GP169" s="143"/>
      <c r="GQ169" s="143"/>
      <c r="GR169" s="143"/>
      <c r="GS169" s="143"/>
      <c r="GT169" s="143"/>
      <c r="GU169" s="143"/>
      <c r="GV169" s="143"/>
      <c r="GW169" s="143"/>
      <c r="GX169" s="143"/>
      <c r="GY169" s="143"/>
      <c r="GZ169" s="143"/>
      <c r="HA169" s="143"/>
      <c r="HB169" s="143"/>
      <c r="HC169" s="143"/>
      <c r="HD169" s="143"/>
      <c r="HE169" s="143"/>
      <c r="HF169" s="143"/>
      <c r="HG169" s="143"/>
      <c r="HH169" s="143"/>
      <c r="HI169" s="143"/>
      <c r="HJ169" s="143"/>
      <c r="HK169" s="143"/>
      <c r="HL169" s="143"/>
      <c r="HM169" s="143"/>
      <c r="HN169" s="143"/>
      <c r="HO169" s="143"/>
      <c r="HP169" s="143"/>
      <c r="HQ169" s="143"/>
      <c r="HR169" s="143"/>
      <c r="HS169" s="143"/>
      <c r="HT169" s="143"/>
      <c r="HU169" s="143"/>
      <c r="HV169" s="143"/>
      <c r="HW169" s="143"/>
      <c r="HX169" s="143"/>
      <c r="HY169" s="143"/>
      <c r="HZ169" s="143"/>
      <c r="IA169" s="143"/>
      <c r="IB169" s="143"/>
      <c r="IC169" s="143"/>
      <c r="ID169" s="143"/>
      <c r="IE169" s="143"/>
      <c r="IF169" s="143"/>
      <c r="IG169" s="143"/>
      <c r="IH169" s="143"/>
      <c r="II169" s="143"/>
      <c r="IJ169" s="143"/>
      <c r="IK169" s="143"/>
      <c r="IL169" s="143"/>
      <c r="IM169" s="143"/>
      <c r="IN169" s="143"/>
      <c r="IO169" s="143"/>
      <c r="IP169" s="143"/>
      <c r="IQ169" s="143"/>
      <c r="IR169" s="143"/>
      <c r="IS169" s="143"/>
      <c r="IT169" s="143"/>
      <c r="IU169" s="143"/>
      <c r="IV169" s="143"/>
      <c r="IW169" s="143"/>
    </row>
    <row r="170" spans="1:257" hidden="1" x14ac:dyDescent="0.25">
      <c r="A170" s="456"/>
      <c r="B170" s="457"/>
      <c r="C170" s="458"/>
      <c r="D170" s="458"/>
      <c r="E170" s="458"/>
      <c r="F170" s="458"/>
      <c r="G170" s="458"/>
      <c r="H170" s="10"/>
      <c r="I170" s="140">
        <v>0</v>
      </c>
      <c r="J170" s="143"/>
      <c r="K170" s="193"/>
      <c r="L170" s="175"/>
      <c r="M170" s="175"/>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c r="CN170" s="143"/>
      <c r="CO170" s="143"/>
      <c r="CP170" s="143"/>
      <c r="CQ170" s="143"/>
      <c r="CR170" s="143"/>
      <c r="CS170" s="143"/>
      <c r="CT170" s="143"/>
      <c r="CU170" s="143"/>
      <c r="CV170" s="143"/>
      <c r="CW170" s="143"/>
      <c r="CX170" s="143"/>
      <c r="CY170" s="143"/>
      <c r="CZ170" s="143"/>
      <c r="DA170" s="143"/>
      <c r="DB170" s="143"/>
      <c r="DC170" s="143"/>
      <c r="DD170" s="143"/>
      <c r="DE170" s="143"/>
      <c r="DF170" s="143"/>
      <c r="DG170" s="143"/>
      <c r="DH170" s="143"/>
      <c r="DI170" s="143"/>
      <c r="DJ170" s="143"/>
      <c r="DK170" s="143"/>
      <c r="DL170" s="143"/>
      <c r="DM170" s="143"/>
      <c r="DN170" s="143"/>
      <c r="DO170" s="143"/>
      <c r="DP170" s="143"/>
      <c r="DQ170" s="143"/>
      <c r="DR170" s="143"/>
      <c r="DS170" s="143"/>
      <c r="DT170" s="143"/>
      <c r="DU170" s="143"/>
      <c r="DV170" s="143"/>
      <c r="DW170" s="143"/>
      <c r="DX170" s="143"/>
      <c r="DY170" s="143"/>
      <c r="DZ170" s="143"/>
      <c r="EA170" s="143"/>
      <c r="EB170" s="143"/>
      <c r="EC170" s="143"/>
      <c r="ED170" s="143"/>
      <c r="EE170" s="143"/>
      <c r="EF170" s="143"/>
      <c r="EG170" s="143"/>
      <c r="EH170" s="143"/>
      <c r="EI170" s="143"/>
      <c r="EJ170" s="143"/>
      <c r="EK170" s="143"/>
      <c r="EL170" s="143"/>
      <c r="EM170" s="143"/>
      <c r="EN170" s="143"/>
      <c r="EO170" s="143"/>
      <c r="EP170" s="143"/>
      <c r="EQ170" s="143"/>
      <c r="ER170" s="143"/>
      <c r="ES170" s="143"/>
      <c r="ET170" s="143"/>
      <c r="EU170" s="143"/>
      <c r="EV170" s="143"/>
      <c r="EW170" s="143"/>
      <c r="EX170" s="143"/>
      <c r="EY170" s="143"/>
      <c r="EZ170" s="143"/>
      <c r="FA170" s="143"/>
      <c r="FB170" s="143"/>
      <c r="FC170" s="143"/>
      <c r="FD170" s="143"/>
      <c r="FE170" s="143"/>
      <c r="FF170" s="143"/>
      <c r="FG170" s="143"/>
      <c r="FH170" s="143"/>
      <c r="FI170" s="143"/>
      <c r="FJ170" s="143"/>
      <c r="FK170" s="143"/>
      <c r="FL170" s="143"/>
      <c r="FM170" s="143"/>
      <c r="FN170" s="143"/>
      <c r="FO170" s="143"/>
      <c r="FP170" s="143"/>
      <c r="FQ170" s="143"/>
      <c r="FR170" s="143"/>
      <c r="FS170" s="143"/>
      <c r="FT170" s="143"/>
      <c r="FU170" s="143"/>
      <c r="FV170" s="143"/>
      <c r="FW170" s="143"/>
      <c r="FX170" s="143"/>
      <c r="FY170" s="143"/>
      <c r="FZ170" s="143"/>
      <c r="GA170" s="143"/>
      <c r="GB170" s="143"/>
      <c r="GC170" s="143"/>
      <c r="GD170" s="143"/>
      <c r="GE170" s="143"/>
      <c r="GF170" s="143"/>
      <c r="GG170" s="143"/>
      <c r="GH170" s="143"/>
      <c r="GI170" s="143"/>
      <c r="GJ170" s="143"/>
      <c r="GK170" s="143"/>
      <c r="GL170" s="143"/>
      <c r="GM170" s="143"/>
      <c r="GN170" s="143"/>
      <c r="GO170" s="143"/>
      <c r="GP170" s="143"/>
      <c r="GQ170" s="143"/>
      <c r="GR170" s="143"/>
      <c r="GS170" s="143"/>
      <c r="GT170" s="143"/>
      <c r="GU170" s="143"/>
      <c r="GV170" s="143"/>
      <c r="GW170" s="143"/>
      <c r="GX170" s="143"/>
      <c r="GY170" s="143"/>
      <c r="GZ170" s="143"/>
      <c r="HA170" s="143"/>
      <c r="HB170" s="143"/>
      <c r="HC170" s="143"/>
      <c r="HD170" s="143"/>
      <c r="HE170" s="143"/>
      <c r="HF170" s="143"/>
      <c r="HG170" s="143"/>
      <c r="HH170" s="143"/>
      <c r="HI170" s="143"/>
      <c r="HJ170" s="143"/>
      <c r="HK170" s="143"/>
      <c r="HL170" s="143"/>
      <c r="HM170" s="143"/>
      <c r="HN170" s="143"/>
      <c r="HO170" s="143"/>
      <c r="HP170" s="143"/>
      <c r="HQ170" s="143"/>
      <c r="HR170" s="143"/>
      <c r="HS170" s="143"/>
      <c r="HT170" s="143"/>
      <c r="HU170" s="143"/>
      <c r="HV170" s="143"/>
      <c r="HW170" s="143"/>
      <c r="HX170" s="143"/>
      <c r="HY170" s="143"/>
      <c r="HZ170" s="143"/>
      <c r="IA170" s="143"/>
      <c r="IB170" s="143"/>
      <c r="IC170" s="143"/>
      <c r="ID170" s="143"/>
      <c r="IE170" s="143"/>
      <c r="IF170" s="143"/>
      <c r="IG170" s="143"/>
      <c r="IH170" s="143"/>
      <c r="II170" s="143"/>
      <c r="IJ170" s="143"/>
      <c r="IK170" s="143"/>
      <c r="IL170" s="143"/>
      <c r="IM170" s="143"/>
      <c r="IN170" s="143"/>
      <c r="IO170" s="143"/>
      <c r="IP170" s="143"/>
      <c r="IQ170" s="143"/>
      <c r="IR170" s="143"/>
      <c r="IS170" s="143"/>
      <c r="IT170" s="143"/>
      <c r="IU170" s="143"/>
      <c r="IV170" s="143"/>
      <c r="IW170" s="143"/>
    </row>
    <row r="171" spans="1:257" hidden="1" x14ac:dyDescent="0.25">
      <c r="A171" s="456"/>
      <c r="B171" s="457"/>
      <c r="C171" s="458"/>
      <c r="D171" s="458"/>
      <c r="E171" s="458"/>
      <c r="F171" s="458"/>
      <c r="G171" s="458"/>
      <c r="H171" s="10"/>
      <c r="I171" s="140">
        <v>0</v>
      </c>
      <c r="J171" s="143"/>
      <c r="K171" s="193"/>
      <c r="L171" s="175"/>
      <c r="M171" s="175"/>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c r="CN171" s="143"/>
      <c r="CO171" s="143"/>
      <c r="CP171" s="143"/>
      <c r="CQ171" s="143"/>
      <c r="CR171" s="143"/>
      <c r="CS171" s="143"/>
      <c r="CT171" s="143"/>
      <c r="CU171" s="143"/>
      <c r="CV171" s="143"/>
      <c r="CW171" s="143"/>
      <c r="CX171" s="143"/>
      <c r="CY171" s="143"/>
      <c r="CZ171" s="143"/>
      <c r="DA171" s="143"/>
      <c r="DB171" s="143"/>
      <c r="DC171" s="143"/>
      <c r="DD171" s="143"/>
      <c r="DE171" s="143"/>
      <c r="DF171" s="143"/>
      <c r="DG171" s="143"/>
      <c r="DH171" s="143"/>
      <c r="DI171" s="143"/>
      <c r="DJ171" s="143"/>
      <c r="DK171" s="143"/>
      <c r="DL171" s="143"/>
      <c r="DM171" s="143"/>
      <c r="DN171" s="143"/>
      <c r="DO171" s="143"/>
      <c r="DP171" s="143"/>
      <c r="DQ171" s="143"/>
      <c r="DR171" s="143"/>
      <c r="DS171" s="143"/>
      <c r="DT171" s="143"/>
      <c r="DU171" s="143"/>
      <c r="DV171" s="143"/>
      <c r="DW171" s="143"/>
      <c r="DX171" s="143"/>
      <c r="DY171" s="143"/>
      <c r="DZ171" s="143"/>
      <c r="EA171" s="143"/>
      <c r="EB171" s="143"/>
      <c r="EC171" s="143"/>
      <c r="ED171" s="143"/>
      <c r="EE171" s="143"/>
      <c r="EF171" s="143"/>
      <c r="EG171" s="143"/>
      <c r="EH171" s="143"/>
      <c r="EI171" s="143"/>
      <c r="EJ171" s="143"/>
      <c r="EK171" s="143"/>
      <c r="EL171" s="143"/>
      <c r="EM171" s="143"/>
      <c r="EN171" s="143"/>
      <c r="EO171" s="143"/>
      <c r="EP171" s="143"/>
      <c r="EQ171" s="143"/>
      <c r="ER171" s="143"/>
      <c r="ES171" s="143"/>
      <c r="ET171" s="143"/>
      <c r="EU171" s="143"/>
      <c r="EV171" s="143"/>
      <c r="EW171" s="143"/>
      <c r="EX171" s="143"/>
      <c r="EY171" s="143"/>
      <c r="EZ171" s="143"/>
      <c r="FA171" s="143"/>
      <c r="FB171" s="143"/>
      <c r="FC171" s="143"/>
      <c r="FD171" s="143"/>
      <c r="FE171" s="143"/>
      <c r="FF171" s="143"/>
      <c r="FG171" s="143"/>
      <c r="FH171" s="143"/>
      <c r="FI171" s="143"/>
      <c r="FJ171" s="143"/>
      <c r="FK171" s="143"/>
      <c r="FL171" s="143"/>
      <c r="FM171" s="143"/>
      <c r="FN171" s="143"/>
      <c r="FO171" s="143"/>
      <c r="FP171" s="143"/>
      <c r="FQ171" s="143"/>
      <c r="FR171" s="143"/>
      <c r="FS171" s="143"/>
      <c r="FT171" s="143"/>
      <c r="FU171" s="143"/>
      <c r="FV171" s="143"/>
      <c r="FW171" s="143"/>
      <c r="FX171" s="143"/>
      <c r="FY171" s="143"/>
      <c r="FZ171" s="143"/>
      <c r="GA171" s="143"/>
      <c r="GB171" s="143"/>
      <c r="GC171" s="143"/>
      <c r="GD171" s="143"/>
      <c r="GE171" s="143"/>
      <c r="GF171" s="143"/>
      <c r="GG171" s="143"/>
      <c r="GH171" s="143"/>
      <c r="GI171" s="143"/>
      <c r="GJ171" s="143"/>
      <c r="GK171" s="143"/>
      <c r="GL171" s="143"/>
      <c r="GM171" s="143"/>
      <c r="GN171" s="143"/>
      <c r="GO171" s="143"/>
      <c r="GP171" s="143"/>
      <c r="GQ171" s="143"/>
      <c r="GR171" s="143"/>
      <c r="GS171" s="143"/>
      <c r="GT171" s="143"/>
      <c r="GU171" s="143"/>
      <c r="GV171" s="143"/>
      <c r="GW171" s="143"/>
      <c r="GX171" s="143"/>
      <c r="GY171" s="143"/>
      <c r="GZ171" s="143"/>
      <c r="HA171" s="143"/>
      <c r="HB171" s="143"/>
      <c r="HC171" s="143"/>
      <c r="HD171" s="143"/>
      <c r="HE171" s="143"/>
      <c r="HF171" s="143"/>
      <c r="HG171" s="143"/>
      <c r="HH171" s="143"/>
      <c r="HI171" s="143"/>
      <c r="HJ171" s="143"/>
      <c r="HK171" s="143"/>
      <c r="HL171" s="143"/>
      <c r="HM171" s="143"/>
      <c r="HN171" s="143"/>
      <c r="HO171" s="143"/>
      <c r="HP171" s="143"/>
      <c r="HQ171" s="143"/>
      <c r="HR171" s="143"/>
      <c r="HS171" s="143"/>
      <c r="HT171" s="143"/>
      <c r="HU171" s="143"/>
      <c r="HV171" s="143"/>
      <c r="HW171" s="143"/>
      <c r="HX171" s="143"/>
      <c r="HY171" s="143"/>
      <c r="HZ171" s="143"/>
      <c r="IA171" s="143"/>
      <c r="IB171" s="143"/>
      <c r="IC171" s="143"/>
      <c r="ID171" s="143"/>
      <c r="IE171" s="143"/>
      <c r="IF171" s="143"/>
      <c r="IG171" s="143"/>
      <c r="IH171" s="143"/>
      <c r="II171" s="143"/>
      <c r="IJ171" s="143"/>
      <c r="IK171" s="143"/>
      <c r="IL171" s="143"/>
      <c r="IM171" s="143"/>
      <c r="IN171" s="143"/>
      <c r="IO171" s="143"/>
      <c r="IP171" s="143"/>
      <c r="IQ171" s="143"/>
      <c r="IR171" s="143"/>
      <c r="IS171" s="143"/>
      <c r="IT171" s="143"/>
      <c r="IU171" s="143"/>
      <c r="IV171" s="143"/>
      <c r="IW171" s="143"/>
    </row>
    <row r="172" spans="1:257" hidden="1" x14ac:dyDescent="0.25">
      <c r="A172" s="456"/>
      <c r="B172" s="457"/>
      <c r="C172" s="458"/>
      <c r="D172" s="458"/>
      <c r="E172" s="458"/>
      <c r="F172" s="458"/>
      <c r="G172" s="458"/>
      <c r="H172" s="10"/>
      <c r="I172" s="140">
        <v>0</v>
      </c>
      <c r="J172" s="143"/>
      <c r="K172" s="193"/>
      <c r="L172" s="175"/>
      <c r="M172" s="175"/>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c r="CN172" s="143"/>
      <c r="CO172" s="143"/>
      <c r="CP172" s="143"/>
      <c r="CQ172" s="143"/>
      <c r="CR172" s="143"/>
      <c r="CS172" s="143"/>
      <c r="CT172" s="143"/>
      <c r="CU172" s="143"/>
      <c r="CV172" s="143"/>
      <c r="CW172" s="143"/>
      <c r="CX172" s="143"/>
      <c r="CY172" s="143"/>
      <c r="CZ172" s="143"/>
      <c r="DA172" s="143"/>
      <c r="DB172" s="143"/>
      <c r="DC172" s="143"/>
      <c r="DD172" s="143"/>
      <c r="DE172" s="143"/>
      <c r="DF172" s="143"/>
      <c r="DG172" s="143"/>
      <c r="DH172" s="143"/>
      <c r="DI172" s="143"/>
      <c r="DJ172" s="143"/>
      <c r="DK172" s="143"/>
      <c r="DL172" s="143"/>
      <c r="DM172" s="143"/>
      <c r="DN172" s="143"/>
      <c r="DO172" s="143"/>
      <c r="DP172" s="143"/>
      <c r="DQ172" s="143"/>
      <c r="DR172" s="143"/>
      <c r="DS172" s="143"/>
      <c r="DT172" s="143"/>
      <c r="DU172" s="143"/>
      <c r="DV172" s="143"/>
      <c r="DW172" s="143"/>
      <c r="DX172" s="143"/>
      <c r="DY172" s="143"/>
      <c r="DZ172" s="143"/>
      <c r="EA172" s="143"/>
      <c r="EB172" s="143"/>
      <c r="EC172" s="143"/>
      <c r="ED172" s="143"/>
      <c r="EE172" s="143"/>
      <c r="EF172" s="143"/>
      <c r="EG172" s="143"/>
      <c r="EH172" s="143"/>
      <c r="EI172" s="143"/>
      <c r="EJ172" s="143"/>
      <c r="EK172" s="143"/>
      <c r="EL172" s="143"/>
      <c r="EM172" s="143"/>
      <c r="EN172" s="143"/>
      <c r="EO172" s="143"/>
      <c r="EP172" s="143"/>
      <c r="EQ172" s="143"/>
      <c r="ER172" s="143"/>
      <c r="ES172" s="143"/>
      <c r="ET172" s="143"/>
      <c r="EU172" s="143"/>
      <c r="EV172" s="143"/>
      <c r="EW172" s="143"/>
      <c r="EX172" s="143"/>
      <c r="EY172" s="143"/>
      <c r="EZ172" s="143"/>
      <c r="FA172" s="143"/>
      <c r="FB172" s="143"/>
      <c r="FC172" s="143"/>
      <c r="FD172" s="143"/>
      <c r="FE172" s="143"/>
      <c r="FF172" s="143"/>
      <c r="FG172" s="143"/>
      <c r="FH172" s="143"/>
      <c r="FI172" s="143"/>
      <c r="FJ172" s="143"/>
      <c r="FK172" s="143"/>
      <c r="FL172" s="143"/>
      <c r="FM172" s="143"/>
      <c r="FN172" s="143"/>
      <c r="FO172" s="143"/>
      <c r="FP172" s="143"/>
      <c r="FQ172" s="143"/>
      <c r="FR172" s="143"/>
      <c r="FS172" s="143"/>
      <c r="FT172" s="143"/>
      <c r="FU172" s="143"/>
      <c r="FV172" s="143"/>
      <c r="FW172" s="143"/>
      <c r="FX172" s="143"/>
      <c r="FY172" s="143"/>
      <c r="FZ172" s="143"/>
      <c r="GA172" s="143"/>
      <c r="GB172" s="143"/>
      <c r="GC172" s="143"/>
      <c r="GD172" s="143"/>
      <c r="GE172" s="143"/>
      <c r="GF172" s="143"/>
      <c r="GG172" s="143"/>
      <c r="GH172" s="143"/>
      <c r="GI172" s="143"/>
      <c r="GJ172" s="143"/>
      <c r="GK172" s="143"/>
      <c r="GL172" s="143"/>
      <c r="GM172" s="143"/>
      <c r="GN172" s="143"/>
      <c r="GO172" s="143"/>
      <c r="GP172" s="143"/>
      <c r="GQ172" s="143"/>
      <c r="GR172" s="143"/>
      <c r="GS172" s="143"/>
      <c r="GT172" s="143"/>
      <c r="GU172" s="143"/>
      <c r="GV172" s="143"/>
      <c r="GW172" s="143"/>
      <c r="GX172" s="143"/>
      <c r="GY172" s="143"/>
      <c r="GZ172" s="143"/>
      <c r="HA172" s="143"/>
      <c r="HB172" s="143"/>
      <c r="HC172" s="143"/>
      <c r="HD172" s="143"/>
      <c r="HE172" s="143"/>
      <c r="HF172" s="143"/>
      <c r="HG172" s="143"/>
      <c r="HH172" s="143"/>
      <c r="HI172" s="143"/>
      <c r="HJ172" s="143"/>
      <c r="HK172" s="143"/>
      <c r="HL172" s="143"/>
      <c r="HM172" s="143"/>
      <c r="HN172" s="143"/>
      <c r="HO172" s="143"/>
      <c r="HP172" s="143"/>
      <c r="HQ172" s="143"/>
      <c r="HR172" s="143"/>
      <c r="HS172" s="143"/>
      <c r="HT172" s="143"/>
      <c r="HU172" s="143"/>
      <c r="HV172" s="143"/>
      <c r="HW172" s="143"/>
      <c r="HX172" s="143"/>
      <c r="HY172" s="143"/>
      <c r="HZ172" s="143"/>
      <c r="IA172" s="143"/>
      <c r="IB172" s="143"/>
      <c r="IC172" s="143"/>
      <c r="ID172" s="143"/>
      <c r="IE172" s="143"/>
      <c r="IF172" s="143"/>
      <c r="IG172" s="143"/>
      <c r="IH172" s="143"/>
      <c r="II172" s="143"/>
      <c r="IJ172" s="143"/>
      <c r="IK172" s="143"/>
      <c r="IL172" s="143"/>
      <c r="IM172" s="143"/>
      <c r="IN172" s="143"/>
      <c r="IO172" s="143"/>
      <c r="IP172" s="143"/>
      <c r="IQ172" s="143"/>
      <c r="IR172" s="143"/>
      <c r="IS172" s="143"/>
      <c r="IT172" s="143"/>
      <c r="IU172" s="143"/>
      <c r="IV172" s="143"/>
      <c r="IW172" s="143"/>
    </row>
    <row r="173" spans="1:257" hidden="1" x14ac:dyDescent="0.25">
      <c r="A173" s="456"/>
      <c r="B173" s="457"/>
      <c r="C173" s="458"/>
      <c r="D173" s="458"/>
      <c r="E173" s="458"/>
      <c r="F173" s="458"/>
      <c r="G173" s="458"/>
      <c r="H173" s="10"/>
      <c r="I173" s="140">
        <v>0</v>
      </c>
      <c r="J173" s="143"/>
      <c r="K173" s="193"/>
      <c r="L173" s="175"/>
      <c r="M173" s="175"/>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c r="CN173" s="143"/>
      <c r="CO173" s="143"/>
      <c r="CP173" s="143"/>
      <c r="CQ173" s="143"/>
      <c r="CR173" s="143"/>
      <c r="CS173" s="143"/>
      <c r="CT173" s="143"/>
      <c r="CU173" s="143"/>
      <c r="CV173" s="143"/>
      <c r="CW173" s="143"/>
      <c r="CX173" s="143"/>
      <c r="CY173" s="143"/>
      <c r="CZ173" s="143"/>
      <c r="DA173" s="143"/>
      <c r="DB173" s="143"/>
      <c r="DC173" s="143"/>
      <c r="DD173" s="143"/>
      <c r="DE173" s="143"/>
      <c r="DF173" s="143"/>
      <c r="DG173" s="143"/>
      <c r="DH173" s="143"/>
      <c r="DI173" s="143"/>
      <c r="DJ173" s="143"/>
      <c r="DK173" s="143"/>
      <c r="DL173" s="143"/>
      <c r="DM173" s="143"/>
      <c r="DN173" s="143"/>
      <c r="DO173" s="143"/>
      <c r="DP173" s="143"/>
      <c r="DQ173" s="143"/>
      <c r="DR173" s="143"/>
      <c r="DS173" s="143"/>
      <c r="DT173" s="143"/>
      <c r="DU173" s="143"/>
      <c r="DV173" s="143"/>
      <c r="DW173" s="143"/>
      <c r="DX173" s="143"/>
      <c r="DY173" s="143"/>
      <c r="DZ173" s="143"/>
      <c r="EA173" s="143"/>
      <c r="EB173" s="143"/>
      <c r="EC173" s="143"/>
      <c r="ED173" s="143"/>
      <c r="EE173" s="143"/>
      <c r="EF173" s="143"/>
      <c r="EG173" s="143"/>
      <c r="EH173" s="143"/>
      <c r="EI173" s="143"/>
      <c r="EJ173" s="143"/>
      <c r="EK173" s="143"/>
      <c r="EL173" s="143"/>
      <c r="EM173" s="143"/>
      <c r="EN173" s="143"/>
      <c r="EO173" s="143"/>
      <c r="EP173" s="143"/>
      <c r="EQ173" s="143"/>
      <c r="ER173" s="143"/>
      <c r="ES173" s="143"/>
      <c r="ET173" s="143"/>
      <c r="EU173" s="143"/>
      <c r="EV173" s="143"/>
      <c r="EW173" s="143"/>
      <c r="EX173" s="143"/>
      <c r="EY173" s="143"/>
      <c r="EZ173" s="143"/>
      <c r="FA173" s="143"/>
      <c r="FB173" s="143"/>
      <c r="FC173" s="143"/>
      <c r="FD173" s="143"/>
      <c r="FE173" s="143"/>
      <c r="FF173" s="143"/>
      <c r="FG173" s="143"/>
      <c r="FH173" s="143"/>
      <c r="FI173" s="143"/>
      <c r="FJ173" s="143"/>
      <c r="FK173" s="143"/>
      <c r="FL173" s="143"/>
      <c r="FM173" s="143"/>
      <c r="FN173" s="143"/>
      <c r="FO173" s="143"/>
      <c r="FP173" s="143"/>
      <c r="FQ173" s="143"/>
      <c r="FR173" s="143"/>
      <c r="FS173" s="143"/>
      <c r="FT173" s="143"/>
      <c r="FU173" s="143"/>
      <c r="FV173" s="143"/>
      <c r="FW173" s="143"/>
      <c r="FX173" s="143"/>
      <c r="FY173" s="143"/>
      <c r="FZ173" s="143"/>
      <c r="GA173" s="143"/>
      <c r="GB173" s="143"/>
      <c r="GC173" s="143"/>
      <c r="GD173" s="143"/>
      <c r="GE173" s="143"/>
      <c r="GF173" s="143"/>
      <c r="GG173" s="143"/>
      <c r="GH173" s="143"/>
      <c r="GI173" s="143"/>
      <c r="GJ173" s="143"/>
      <c r="GK173" s="143"/>
      <c r="GL173" s="143"/>
      <c r="GM173" s="143"/>
      <c r="GN173" s="143"/>
      <c r="GO173" s="143"/>
      <c r="GP173" s="143"/>
      <c r="GQ173" s="143"/>
      <c r="GR173" s="143"/>
      <c r="GS173" s="143"/>
      <c r="GT173" s="143"/>
      <c r="GU173" s="143"/>
      <c r="GV173" s="143"/>
      <c r="GW173" s="143"/>
      <c r="GX173" s="143"/>
      <c r="GY173" s="143"/>
      <c r="GZ173" s="143"/>
      <c r="HA173" s="143"/>
      <c r="HB173" s="143"/>
      <c r="HC173" s="143"/>
      <c r="HD173" s="143"/>
      <c r="HE173" s="143"/>
      <c r="HF173" s="143"/>
      <c r="HG173" s="143"/>
      <c r="HH173" s="143"/>
      <c r="HI173" s="143"/>
      <c r="HJ173" s="143"/>
      <c r="HK173" s="143"/>
      <c r="HL173" s="143"/>
      <c r="HM173" s="143"/>
      <c r="HN173" s="143"/>
      <c r="HO173" s="143"/>
      <c r="HP173" s="143"/>
      <c r="HQ173" s="143"/>
      <c r="HR173" s="143"/>
      <c r="HS173" s="143"/>
      <c r="HT173" s="143"/>
      <c r="HU173" s="143"/>
      <c r="HV173" s="143"/>
      <c r="HW173" s="143"/>
      <c r="HX173" s="143"/>
      <c r="HY173" s="143"/>
      <c r="HZ173" s="143"/>
      <c r="IA173" s="143"/>
      <c r="IB173" s="143"/>
      <c r="IC173" s="143"/>
      <c r="ID173" s="143"/>
      <c r="IE173" s="143"/>
      <c r="IF173" s="143"/>
      <c r="IG173" s="143"/>
      <c r="IH173" s="143"/>
      <c r="II173" s="143"/>
      <c r="IJ173" s="143"/>
      <c r="IK173" s="143"/>
      <c r="IL173" s="143"/>
      <c r="IM173" s="143"/>
      <c r="IN173" s="143"/>
      <c r="IO173" s="143"/>
      <c r="IP173" s="143"/>
      <c r="IQ173" s="143"/>
      <c r="IR173" s="143"/>
      <c r="IS173" s="143"/>
      <c r="IT173" s="143"/>
      <c r="IU173" s="143"/>
      <c r="IV173" s="143"/>
      <c r="IW173" s="143"/>
    </row>
    <row r="174" spans="1:257" hidden="1" x14ac:dyDescent="0.25">
      <c r="A174" s="456"/>
      <c r="B174" s="457"/>
      <c r="C174" s="458"/>
      <c r="D174" s="458"/>
      <c r="E174" s="458"/>
      <c r="F174" s="458"/>
      <c r="G174" s="458"/>
      <c r="H174" s="10"/>
      <c r="I174" s="140">
        <v>0</v>
      </c>
      <c r="J174" s="143"/>
      <c r="K174" s="193"/>
      <c r="L174" s="175"/>
      <c r="M174" s="175"/>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c r="CN174" s="143"/>
      <c r="CO174" s="143"/>
      <c r="CP174" s="143"/>
      <c r="CQ174" s="143"/>
      <c r="CR174" s="143"/>
      <c r="CS174" s="143"/>
      <c r="CT174" s="143"/>
      <c r="CU174" s="143"/>
      <c r="CV174" s="143"/>
      <c r="CW174" s="143"/>
      <c r="CX174" s="143"/>
      <c r="CY174" s="143"/>
      <c r="CZ174" s="143"/>
      <c r="DA174" s="143"/>
      <c r="DB174" s="143"/>
      <c r="DC174" s="143"/>
      <c r="DD174" s="143"/>
      <c r="DE174" s="143"/>
      <c r="DF174" s="143"/>
      <c r="DG174" s="143"/>
      <c r="DH174" s="143"/>
      <c r="DI174" s="143"/>
      <c r="DJ174" s="143"/>
      <c r="DK174" s="143"/>
      <c r="DL174" s="143"/>
      <c r="DM174" s="143"/>
      <c r="DN174" s="143"/>
      <c r="DO174" s="143"/>
      <c r="DP174" s="143"/>
      <c r="DQ174" s="143"/>
      <c r="DR174" s="143"/>
      <c r="DS174" s="143"/>
      <c r="DT174" s="143"/>
      <c r="DU174" s="143"/>
      <c r="DV174" s="143"/>
      <c r="DW174" s="143"/>
      <c r="DX174" s="143"/>
      <c r="DY174" s="143"/>
      <c r="DZ174" s="143"/>
      <c r="EA174" s="143"/>
      <c r="EB174" s="143"/>
      <c r="EC174" s="143"/>
      <c r="ED174" s="143"/>
      <c r="EE174" s="143"/>
      <c r="EF174" s="143"/>
      <c r="EG174" s="143"/>
      <c r="EH174" s="143"/>
      <c r="EI174" s="143"/>
      <c r="EJ174" s="143"/>
      <c r="EK174" s="143"/>
      <c r="EL174" s="143"/>
      <c r="EM174" s="143"/>
      <c r="EN174" s="143"/>
      <c r="EO174" s="143"/>
      <c r="EP174" s="143"/>
      <c r="EQ174" s="143"/>
      <c r="ER174" s="143"/>
      <c r="ES174" s="143"/>
      <c r="ET174" s="143"/>
      <c r="EU174" s="143"/>
      <c r="EV174" s="143"/>
      <c r="EW174" s="143"/>
      <c r="EX174" s="143"/>
      <c r="EY174" s="143"/>
      <c r="EZ174" s="143"/>
      <c r="FA174" s="143"/>
      <c r="FB174" s="143"/>
      <c r="FC174" s="143"/>
      <c r="FD174" s="143"/>
      <c r="FE174" s="143"/>
      <c r="FF174" s="143"/>
      <c r="FG174" s="143"/>
      <c r="FH174" s="143"/>
      <c r="FI174" s="143"/>
      <c r="FJ174" s="143"/>
      <c r="FK174" s="143"/>
      <c r="FL174" s="143"/>
      <c r="FM174" s="143"/>
      <c r="FN174" s="143"/>
      <c r="FO174" s="143"/>
      <c r="FP174" s="143"/>
      <c r="FQ174" s="143"/>
      <c r="FR174" s="143"/>
      <c r="FS174" s="143"/>
      <c r="FT174" s="143"/>
      <c r="FU174" s="143"/>
      <c r="FV174" s="143"/>
      <c r="FW174" s="143"/>
      <c r="FX174" s="143"/>
      <c r="FY174" s="143"/>
      <c r="FZ174" s="143"/>
      <c r="GA174" s="143"/>
      <c r="GB174" s="143"/>
      <c r="GC174" s="143"/>
      <c r="GD174" s="143"/>
      <c r="GE174" s="143"/>
      <c r="GF174" s="143"/>
      <c r="GG174" s="143"/>
      <c r="GH174" s="143"/>
      <c r="GI174" s="143"/>
      <c r="GJ174" s="143"/>
      <c r="GK174" s="143"/>
      <c r="GL174" s="143"/>
      <c r="GM174" s="143"/>
      <c r="GN174" s="143"/>
      <c r="GO174" s="143"/>
      <c r="GP174" s="143"/>
      <c r="GQ174" s="143"/>
      <c r="GR174" s="143"/>
      <c r="GS174" s="143"/>
      <c r="GT174" s="143"/>
      <c r="GU174" s="143"/>
      <c r="GV174" s="143"/>
      <c r="GW174" s="143"/>
      <c r="GX174" s="143"/>
      <c r="GY174" s="143"/>
      <c r="GZ174" s="143"/>
      <c r="HA174" s="143"/>
      <c r="HB174" s="143"/>
      <c r="HC174" s="143"/>
      <c r="HD174" s="143"/>
      <c r="HE174" s="143"/>
      <c r="HF174" s="143"/>
      <c r="HG174" s="143"/>
      <c r="HH174" s="143"/>
      <c r="HI174" s="143"/>
      <c r="HJ174" s="143"/>
      <c r="HK174" s="143"/>
      <c r="HL174" s="143"/>
      <c r="HM174" s="143"/>
      <c r="HN174" s="143"/>
      <c r="HO174" s="143"/>
      <c r="HP174" s="143"/>
      <c r="HQ174" s="143"/>
      <c r="HR174" s="143"/>
      <c r="HS174" s="143"/>
      <c r="HT174" s="143"/>
      <c r="HU174" s="143"/>
      <c r="HV174" s="143"/>
      <c r="HW174" s="143"/>
      <c r="HX174" s="143"/>
      <c r="HY174" s="143"/>
      <c r="HZ174" s="143"/>
      <c r="IA174" s="143"/>
      <c r="IB174" s="143"/>
      <c r="IC174" s="143"/>
      <c r="ID174" s="143"/>
      <c r="IE174" s="143"/>
      <c r="IF174" s="143"/>
      <c r="IG174" s="143"/>
      <c r="IH174" s="143"/>
      <c r="II174" s="143"/>
      <c r="IJ174" s="143"/>
      <c r="IK174" s="143"/>
      <c r="IL174" s="143"/>
      <c r="IM174" s="143"/>
      <c r="IN174" s="143"/>
      <c r="IO174" s="143"/>
      <c r="IP174" s="143"/>
      <c r="IQ174" s="143"/>
      <c r="IR174" s="143"/>
      <c r="IS174" s="143"/>
      <c r="IT174" s="143"/>
      <c r="IU174" s="143"/>
      <c r="IV174" s="143"/>
      <c r="IW174" s="143"/>
    </row>
    <row r="175" spans="1:257" hidden="1" x14ac:dyDescent="0.25">
      <c r="A175" s="456"/>
      <c r="B175" s="457"/>
      <c r="C175" s="458"/>
      <c r="D175" s="458"/>
      <c r="E175" s="458"/>
      <c r="F175" s="458"/>
      <c r="G175" s="458"/>
      <c r="H175" s="10"/>
      <c r="I175" s="140">
        <v>0</v>
      </c>
      <c r="J175" s="143"/>
      <c r="K175" s="193"/>
      <c r="L175" s="175"/>
      <c r="M175" s="175"/>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c r="CN175" s="143"/>
      <c r="CO175" s="143"/>
      <c r="CP175" s="143"/>
      <c r="CQ175" s="143"/>
      <c r="CR175" s="143"/>
      <c r="CS175" s="143"/>
      <c r="CT175" s="143"/>
      <c r="CU175" s="143"/>
      <c r="CV175" s="143"/>
      <c r="CW175" s="143"/>
      <c r="CX175" s="143"/>
      <c r="CY175" s="143"/>
      <c r="CZ175" s="143"/>
      <c r="DA175" s="143"/>
      <c r="DB175" s="143"/>
      <c r="DC175" s="143"/>
      <c r="DD175" s="143"/>
      <c r="DE175" s="143"/>
      <c r="DF175" s="143"/>
      <c r="DG175" s="143"/>
      <c r="DH175" s="143"/>
      <c r="DI175" s="143"/>
      <c r="DJ175" s="143"/>
      <c r="DK175" s="143"/>
      <c r="DL175" s="143"/>
      <c r="DM175" s="143"/>
      <c r="DN175" s="143"/>
      <c r="DO175" s="143"/>
      <c r="DP175" s="143"/>
      <c r="DQ175" s="143"/>
      <c r="DR175" s="143"/>
      <c r="DS175" s="143"/>
      <c r="DT175" s="143"/>
      <c r="DU175" s="143"/>
      <c r="DV175" s="143"/>
      <c r="DW175" s="143"/>
      <c r="DX175" s="143"/>
      <c r="DY175" s="143"/>
      <c r="DZ175" s="143"/>
      <c r="EA175" s="143"/>
      <c r="EB175" s="143"/>
      <c r="EC175" s="143"/>
      <c r="ED175" s="143"/>
      <c r="EE175" s="143"/>
      <c r="EF175" s="143"/>
      <c r="EG175" s="143"/>
      <c r="EH175" s="143"/>
      <c r="EI175" s="143"/>
      <c r="EJ175" s="143"/>
      <c r="EK175" s="143"/>
      <c r="EL175" s="143"/>
      <c r="EM175" s="143"/>
      <c r="EN175" s="143"/>
      <c r="EO175" s="143"/>
      <c r="EP175" s="143"/>
      <c r="EQ175" s="143"/>
      <c r="ER175" s="143"/>
      <c r="ES175" s="143"/>
      <c r="ET175" s="143"/>
      <c r="EU175" s="143"/>
      <c r="EV175" s="143"/>
      <c r="EW175" s="143"/>
      <c r="EX175" s="143"/>
      <c r="EY175" s="143"/>
      <c r="EZ175" s="143"/>
      <c r="FA175" s="143"/>
      <c r="FB175" s="143"/>
      <c r="FC175" s="143"/>
      <c r="FD175" s="143"/>
      <c r="FE175" s="143"/>
      <c r="FF175" s="143"/>
      <c r="FG175" s="143"/>
      <c r="FH175" s="143"/>
      <c r="FI175" s="143"/>
      <c r="FJ175" s="143"/>
      <c r="FK175" s="143"/>
      <c r="FL175" s="143"/>
      <c r="FM175" s="143"/>
      <c r="FN175" s="143"/>
      <c r="FO175" s="143"/>
      <c r="FP175" s="143"/>
      <c r="FQ175" s="143"/>
      <c r="FR175" s="143"/>
      <c r="FS175" s="143"/>
      <c r="FT175" s="143"/>
      <c r="FU175" s="143"/>
      <c r="FV175" s="143"/>
      <c r="FW175" s="143"/>
      <c r="FX175" s="143"/>
      <c r="FY175" s="143"/>
      <c r="FZ175" s="143"/>
      <c r="GA175" s="143"/>
      <c r="GB175" s="143"/>
      <c r="GC175" s="143"/>
      <c r="GD175" s="143"/>
      <c r="GE175" s="143"/>
      <c r="GF175" s="143"/>
      <c r="GG175" s="143"/>
      <c r="GH175" s="143"/>
      <c r="GI175" s="143"/>
      <c r="GJ175" s="143"/>
      <c r="GK175" s="143"/>
      <c r="GL175" s="143"/>
      <c r="GM175" s="143"/>
      <c r="GN175" s="143"/>
      <c r="GO175" s="143"/>
      <c r="GP175" s="143"/>
      <c r="GQ175" s="143"/>
      <c r="GR175" s="143"/>
      <c r="GS175" s="143"/>
      <c r="GT175" s="143"/>
      <c r="GU175" s="143"/>
      <c r="GV175" s="143"/>
      <c r="GW175" s="143"/>
      <c r="GX175" s="143"/>
      <c r="GY175" s="143"/>
      <c r="GZ175" s="143"/>
      <c r="HA175" s="143"/>
      <c r="HB175" s="143"/>
      <c r="HC175" s="143"/>
      <c r="HD175" s="143"/>
      <c r="HE175" s="143"/>
      <c r="HF175" s="143"/>
      <c r="HG175" s="143"/>
      <c r="HH175" s="143"/>
      <c r="HI175" s="143"/>
      <c r="HJ175" s="143"/>
      <c r="HK175" s="143"/>
      <c r="HL175" s="143"/>
      <c r="HM175" s="143"/>
      <c r="HN175" s="143"/>
      <c r="HO175" s="143"/>
      <c r="HP175" s="143"/>
      <c r="HQ175" s="143"/>
      <c r="HR175" s="143"/>
      <c r="HS175" s="143"/>
      <c r="HT175" s="143"/>
      <c r="HU175" s="143"/>
      <c r="HV175" s="143"/>
      <c r="HW175" s="143"/>
      <c r="HX175" s="143"/>
      <c r="HY175" s="143"/>
      <c r="HZ175" s="143"/>
      <c r="IA175" s="143"/>
      <c r="IB175" s="143"/>
      <c r="IC175" s="143"/>
      <c r="ID175" s="143"/>
      <c r="IE175" s="143"/>
      <c r="IF175" s="143"/>
      <c r="IG175" s="143"/>
      <c r="IH175" s="143"/>
      <c r="II175" s="143"/>
      <c r="IJ175" s="143"/>
      <c r="IK175" s="143"/>
      <c r="IL175" s="143"/>
      <c r="IM175" s="143"/>
      <c r="IN175" s="143"/>
      <c r="IO175" s="143"/>
      <c r="IP175" s="143"/>
      <c r="IQ175" s="143"/>
      <c r="IR175" s="143"/>
      <c r="IS175" s="143"/>
      <c r="IT175" s="143"/>
      <c r="IU175" s="143"/>
      <c r="IV175" s="143"/>
      <c r="IW175" s="143"/>
    </row>
    <row r="176" spans="1:257" hidden="1" x14ac:dyDescent="0.25">
      <c r="A176" s="456"/>
      <c r="B176" s="457"/>
      <c r="C176" s="458"/>
      <c r="D176" s="458"/>
      <c r="E176" s="458"/>
      <c r="F176" s="458"/>
      <c r="G176" s="458"/>
      <c r="H176" s="10"/>
      <c r="I176" s="140">
        <v>0</v>
      </c>
      <c r="J176" s="143"/>
      <c r="K176" s="193"/>
      <c r="L176" s="175"/>
      <c r="M176" s="175"/>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c r="CN176" s="143"/>
      <c r="CO176" s="143"/>
      <c r="CP176" s="143"/>
      <c r="CQ176" s="143"/>
      <c r="CR176" s="143"/>
      <c r="CS176" s="143"/>
      <c r="CT176" s="143"/>
      <c r="CU176" s="143"/>
      <c r="CV176" s="143"/>
      <c r="CW176" s="143"/>
      <c r="CX176" s="143"/>
      <c r="CY176" s="143"/>
      <c r="CZ176" s="143"/>
      <c r="DA176" s="143"/>
      <c r="DB176" s="143"/>
      <c r="DC176" s="143"/>
      <c r="DD176" s="143"/>
      <c r="DE176" s="143"/>
      <c r="DF176" s="143"/>
      <c r="DG176" s="143"/>
      <c r="DH176" s="143"/>
      <c r="DI176" s="143"/>
      <c r="DJ176" s="143"/>
      <c r="DK176" s="143"/>
      <c r="DL176" s="143"/>
      <c r="DM176" s="143"/>
      <c r="DN176" s="143"/>
      <c r="DO176" s="143"/>
      <c r="DP176" s="143"/>
      <c r="DQ176" s="143"/>
      <c r="DR176" s="143"/>
      <c r="DS176" s="143"/>
      <c r="DT176" s="143"/>
      <c r="DU176" s="143"/>
      <c r="DV176" s="143"/>
      <c r="DW176" s="143"/>
      <c r="DX176" s="143"/>
      <c r="DY176" s="143"/>
      <c r="DZ176" s="143"/>
      <c r="EA176" s="143"/>
      <c r="EB176" s="143"/>
      <c r="EC176" s="143"/>
      <c r="ED176" s="143"/>
      <c r="EE176" s="143"/>
      <c r="EF176" s="143"/>
      <c r="EG176" s="143"/>
      <c r="EH176" s="143"/>
      <c r="EI176" s="143"/>
      <c r="EJ176" s="143"/>
      <c r="EK176" s="143"/>
      <c r="EL176" s="143"/>
      <c r="EM176" s="143"/>
      <c r="EN176" s="143"/>
      <c r="EO176" s="143"/>
      <c r="EP176" s="143"/>
      <c r="EQ176" s="143"/>
      <c r="ER176" s="143"/>
      <c r="ES176" s="143"/>
      <c r="ET176" s="143"/>
      <c r="EU176" s="143"/>
      <c r="EV176" s="143"/>
      <c r="EW176" s="143"/>
      <c r="EX176" s="143"/>
      <c r="EY176" s="143"/>
      <c r="EZ176" s="143"/>
      <c r="FA176" s="143"/>
      <c r="FB176" s="143"/>
      <c r="FC176" s="143"/>
      <c r="FD176" s="143"/>
      <c r="FE176" s="143"/>
      <c r="FF176" s="143"/>
      <c r="FG176" s="143"/>
      <c r="FH176" s="143"/>
      <c r="FI176" s="143"/>
      <c r="FJ176" s="143"/>
      <c r="FK176" s="143"/>
      <c r="FL176" s="143"/>
      <c r="FM176" s="143"/>
      <c r="FN176" s="143"/>
      <c r="FO176" s="143"/>
      <c r="FP176" s="143"/>
      <c r="FQ176" s="143"/>
      <c r="FR176" s="143"/>
      <c r="FS176" s="143"/>
      <c r="FT176" s="143"/>
      <c r="FU176" s="143"/>
      <c r="FV176" s="143"/>
      <c r="FW176" s="143"/>
      <c r="FX176" s="143"/>
      <c r="FY176" s="143"/>
      <c r="FZ176" s="143"/>
      <c r="GA176" s="143"/>
      <c r="GB176" s="143"/>
      <c r="GC176" s="143"/>
      <c r="GD176" s="143"/>
      <c r="GE176" s="143"/>
      <c r="GF176" s="143"/>
      <c r="GG176" s="143"/>
      <c r="GH176" s="143"/>
      <c r="GI176" s="143"/>
      <c r="GJ176" s="143"/>
      <c r="GK176" s="143"/>
      <c r="GL176" s="143"/>
      <c r="GM176" s="143"/>
      <c r="GN176" s="143"/>
      <c r="GO176" s="143"/>
      <c r="GP176" s="143"/>
      <c r="GQ176" s="143"/>
      <c r="GR176" s="143"/>
      <c r="GS176" s="143"/>
      <c r="GT176" s="143"/>
      <c r="GU176" s="143"/>
      <c r="GV176" s="143"/>
      <c r="GW176" s="143"/>
      <c r="GX176" s="143"/>
      <c r="GY176" s="143"/>
      <c r="GZ176" s="143"/>
      <c r="HA176" s="143"/>
      <c r="HB176" s="143"/>
      <c r="HC176" s="143"/>
      <c r="HD176" s="143"/>
      <c r="HE176" s="143"/>
      <c r="HF176" s="143"/>
      <c r="HG176" s="143"/>
      <c r="HH176" s="143"/>
      <c r="HI176" s="143"/>
      <c r="HJ176" s="143"/>
      <c r="HK176" s="143"/>
      <c r="HL176" s="143"/>
      <c r="HM176" s="143"/>
      <c r="HN176" s="143"/>
      <c r="HO176" s="143"/>
      <c r="HP176" s="143"/>
      <c r="HQ176" s="143"/>
      <c r="HR176" s="143"/>
      <c r="HS176" s="143"/>
      <c r="HT176" s="143"/>
      <c r="HU176" s="143"/>
      <c r="HV176" s="143"/>
      <c r="HW176" s="143"/>
      <c r="HX176" s="143"/>
      <c r="HY176" s="143"/>
      <c r="HZ176" s="143"/>
      <c r="IA176" s="143"/>
      <c r="IB176" s="143"/>
      <c r="IC176" s="143"/>
      <c r="ID176" s="143"/>
      <c r="IE176" s="143"/>
      <c r="IF176" s="143"/>
      <c r="IG176" s="143"/>
      <c r="IH176" s="143"/>
      <c r="II176" s="143"/>
      <c r="IJ176" s="143"/>
      <c r="IK176" s="143"/>
      <c r="IL176" s="143"/>
      <c r="IM176" s="143"/>
      <c r="IN176" s="143"/>
      <c r="IO176" s="143"/>
      <c r="IP176" s="143"/>
      <c r="IQ176" s="143"/>
      <c r="IR176" s="143"/>
      <c r="IS176" s="143"/>
      <c r="IT176" s="143"/>
      <c r="IU176" s="143"/>
      <c r="IV176" s="143"/>
      <c r="IW176" s="143"/>
    </row>
    <row r="177" spans="1:257" hidden="1" x14ac:dyDescent="0.25">
      <c r="A177" s="456"/>
      <c r="B177" s="457"/>
      <c r="C177" s="458"/>
      <c r="D177" s="458"/>
      <c r="E177" s="458"/>
      <c r="F177" s="458"/>
      <c r="G177" s="458"/>
      <c r="H177" s="10"/>
      <c r="I177" s="140">
        <v>0</v>
      </c>
      <c r="J177" s="143"/>
      <c r="K177" s="193"/>
      <c r="L177" s="175"/>
      <c r="M177" s="175"/>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c r="CN177" s="143"/>
      <c r="CO177" s="143"/>
      <c r="CP177" s="143"/>
      <c r="CQ177" s="143"/>
      <c r="CR177" s="143"/>
      <c r="CS177" s="143"/>
      <c r="CT177" s="143"/>
      <c r="CU177" s="143"/>
      <c r="CV177" s="143"/>
      <c r="CW177" s="143"/>
      <c r="CX177" s="143"/>
      <c r="CY177" s="143"/>
      <c r="CZ177" s="143"/>
      <c r="DA177" s="143"/>
      <c r="DB177" s="143"/>
      <c r="DC177" s="143"/>
      <c r="DD177" s="143"/>
      <c r="DE177" s="143"/>
      <c r="DF177" s="143"/>
      <c r="DG177" s="143"/>
      <c r="DH177" s="143"/>
      <c r="DI177" s="143"/>
      <c r="DJ177" s="143"/>
      <c r="DK177" s="143"/>
      <c r="DL177" s="143"/>
      <c r="DM177" s="143"/>
      <c r="DN177" s="143"/>
      <c r="DO177" s="143"/>
      <c r="DP177" s="143"/>
      <c r="DQ177" s="143"/>
      <c r="DR177" s="143"/>
      <c r="DS177" s="143"/>
      <c r="DT177" s="143"/>
      <c r="DU177" s="143"/>
      <c r="DV177" s="143"/>
      <c r="DW177" s="143"/>
      <c r="DX177" s="143"/>
      <c r="DY177" s="143"/>
      <c r="DZ177" s="143"/>
      <c r="EA177" s="143"/>
      <c r="EB177" s="143"/>
      <c r="EC177" s="143"/>
      <c r="ED177" s="143"/>
      <c r="EE177" s="143"/>
      <c r="EF177" s="143"/>
      <c r="EG177" s="143"/>
      <c r="EH177" s="143"/>
      <c r="EI177" s="143"/>
      <c r="EJ177" s="143"/>
      <c r="EK177" s="143"/>
      <c r="EL177" s="143"/>
      <c r="EM177" s="143"/>
      <c r="EN177" s="143"/>
      <c r="EO177" s="143"/>
      <c r="EP177" s="143"/>
      <c r="EQ177" s="143"/>
      <c r="ER177" s="143"/>
      <c r="ES177" s="143"/>
      <c r="ET177" s="143"/>
      <c r="EU177" s="143"/>
      <c r="EV177" s="143"/>
      <c r="EW177" s="143"/>
      <c r="EX177" s="143"/>
      <c r="EY177" s="143"/>
      <c r="EZ177" s="143"/>
      <c r="FA177" s="143"/>
      <c r="FB177" s="143"/>
      <c r="FC177" s="143"/>
      <c r="FD177" s="143"/>
      <c r="FE177" s="143"/>
      <c r="FF177" s="143"/>
      <c r="FG177" s="143"/>
      <c r="FH177" s="143"/>
      <c r="FI177" s="143"/>
      <c r="FJ177" s="143"/>
      <c r="FK177" s="143"/>
      <c r="FL177" s="143"/>
      <c r="FM177" s="143"/>
      <c r="FN177" s="143"/>
      <c r="FO177" s="143"/>
      <c r="FP177" s="143"/>
      <c r="FQ177" s="143"/>
      <c r="FR177" s="143"/>
      <c r="FS177" s="143"/>
      <c r="FT177" s="143"/>
      <c r="FU177" s="143"/>
      <c r="FV177" s="143"/>
      <c r="FW177" s="143"/>
      <c r="FX177" s="143"/>
      <c r="FY177" s="143"/>
      <c r="FZ177" s="143"/>
      <c r="GA177" s="143"/>
      <c r="GB177" s="143"/>
      <c r="GC177" s="143"/>
      <c r="GD177" s="143"/>
      <c r="GE177" s="143"/>
      <c r="GF177" s="143"/>
      <c r="GG177" s="143"/>
      <c r="GH177" s="143"/>
      <c r="GI177" s="143"/>
      <c r="GJ177" s="143"/>
      <c r="GK177" s="143"/>
      <c r="GL177" s="143"/>
      <c r="GM177" s="143"/>
      <c r="GN177" s="143"/>
      <c r="GO177" s="143"/>
      <c r="GP177" s="143"/>
      <c r="GQ177" s="143"/>
      <c r="GR177" s="143"/>
      <c r="GS177" s="143"/>
      <c r="GT177" s="143"/>
      <c r="GU177" s="143"/>
      <c r="GV177" s="143"/>
      <c r="GW177" s="143"/>
      <c r="GX177" s="143"/>
      <c r="GY177" s="143"/>
      <c r="GZ177" s="143"/>
      <c r="HA177" s="143"/>
      <c r="HB177" s="143"/>
      <c r="HC177" s="143"/>
      <c r="HD177" s="143"/>
      <c r="HE177" s="143"/>
      <c r="HF177" s="143"/>
      <c r="HG177" s="143"/>
      <c r="HH177" s="143"/>
      <c r="HI177" s="143"/>
      <c r="HJ177" s="143"/>
      <c r="HK177" s="143"/>
      <c r="HL177" s="143"/>
      <c r="HM177" s="143"/>
      <c r="HN177" s="143"/>
      <c r="HO177" s="143"/>
      <c r="HP177" s="143"/>
      <c r="HQ177" s="143"/>
      <c r="HR177" s="143"/>
      <c r="HS177" s="143"/>
      <c r="HT177" s="143"/>
      <c r="HU177" s="143"/>
      <c r="HV177" s="143"/>
      <c r="HW177" s="143"/>
      <c r="HX177" s="143"/>
      <c r="HY177" s="143"/>
      <c r="HZ177" s="143"/>
      <c r="IA177" s="143"/>
      <c r="IB177" s="143"/>
      <c r="IC177" s="143"/>
      <c r="ID177" s="143"/>
      <c r="IE177" s="143"/>
      <c r="IF177" s="143"/>
      <c r="IG177" s="143"/>
      <c r="IH177" s="143"/>
      <c r="II177" s="143"/>
      <c r="IJ177" s="143"/>
      <c r="IK177" s="143"/>
      <c r="IL177" s="143"/>
      <c r="IM177" s="143"/>
      <c r="IN177" s="143"/>
      <c r="IO177" s="143"/>
      <c r="IP177" s="143"/>
      <c r="IQ177" s="143"/>
      <c r="IR177" s="143"/>
      <c r="IS177" s="143"/>
      <c r="IT177" s="143"/>
      <c r="IU177" s="143"/>
      <c r="IV177" s="143"/>
      <c r="IW177" s="143"/>
    </row>
    <row r="178" spans="1:257" hidden="1" x14ac:dyDescent="0.25">
      <c r="A178" s="456"/>
      <c r="B178" s="457"/>
      <c r="C178" s="458"/>
      <c r="D178" s="458"/>
      <c r="E178" s="458"/>
      <c r="F178" s="458"/>
      <c r="G178" s="458"/>
      <c r="H178" s="10"/>
      <c r="I178" s="140">
        <v>0</v>
      </c>
      <c r="J178" s="143"/>
      <c r="K178" s="193"/>
      <c r="L178" s="175"/>
      <c r="M178" s="175"/>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c r="CN178" s="143"/>
      <c r="CO178" s="143"/>
      <c r="CP178" s="143"/>
      <c r="CQ178" s="143"/>
      <c r="CR178" s="143"/>
      <c r="CS178" s="143"/>
      <c r="CT178" s="143"/>
      <c r="CU178" s="143"/>
      <c r="CV178" s="143"/>
      <c r="CW178" s="143"/>
      <c r="CX178" s="143"/>
      <c r="CY178" s="143"/>
      <c r="CZ178" s="143"/>
      <c r="DA178" s="143"/>
      <c r="DB178" s="143"/>
      <c r="DC178" s="143"/>
      <c r="DD178" s="143"/>
      <c r="DE178" s="143"/>
      <c r="DF178" s="143"/>
      <c r="DG178" s="143"/>
      <c r="DH178" s="143"/>
      <c r="DI178" s="143"/>
      <c r="DJ178" s="143"/>
      <c r="DK178" s="143"/>
      <c r="DL178" s="143"/>
      <c r="DM178" s="143"/>
      <c r="DN178" s="143"/>
      <c r="DO178" s="143"/>
      <c r="DP178" s="143"/>
      <c r="DQ178" s="143"/>
      <c r="DR178" s="143"/>
      <c r="DS178" s="143"/>
      <c r="DT178" s="143"/>
      <c r="DU178" s="143"/>
      <c r="DV178" s="143"/>
      <c r="DW178" s="143"/>
      <c r="DX178" s="143"/>
      <c r="DY178" s="143"/>
      <c r="DZ178" s="143"/>
      <c r="EA178" s="143"/>
      <c r="EB178" s="143"/>
      <c r="EC178" s="143"/>
      <c r="ED178" s="143"/>
      <c r="EE178" s="143"/>
      <c r="EF178" s="143"/>
      <c r="EG178" s="143"/>
      <c r="EH178" s="143"/>
      <c r="EI178" s="143"/>
      <c r="EJ178" s="143"/>
      <c r="EK178" s="143"/>
      <c r="EL178" s="143"/>
      <c r="EM178" s="143"/>
      <c r="EN178" s="143"/>
      <c r="EO178" s="143"/>
      <c r="EP178" s="143"/>
      <c r="EQ178" s="143"/>
      <c r="ER178" s="143"/>
      <c r="ES178" s="143"/>
      <c r="ET178" s="143"/>
      <c r="EU178" s="143"/>
      <c r="EV178" s="143"/>
      <c r="EW178" s="143"/>
      <c r="EX178" s="143"/>
      <c r="EY178" s="143"/>
      <c r="EZ178" s="143"/>
      <c r="FA178" s="143"/>
      <c r="FB178" s="143"/>
      <c r="FC178" s="143"/>
      <c r="FD178" s="143"/>
      <c r="FE178" s="143"/>
      <c r="FF178" s="143"/>
      <c r="FG178" s="143"/>
      <c r="FH178" s="143"/>
      <c r="FI178" s="143"/>
      <c r="FJ178" s="143"/>
      <c r="FK178" s="143"/>
      <c r="FL178" s="143"/>
      <c r="FM178" s="143"/>
      <c r="FN178" s="143"/>
      <c r="FO178" s="143"/>
      <c r="FP178" s="143"/>
      <c r="FQ178" s="143"/>
      <c r="FR178" s="143"/>
      <c r="FS178" s="143"/>
      <c r="FT178" s="143"/>
      <c r="FU178" s="143"/>
      <c r="FV178" s="143"/>
      <c r="FW178" s="143"/>
      <c r="FX178" s="143"/>
      <c r="FY178" s="143"/>
      <c r="FZ178" s="143"/>
      <c r="GA178" s="143"/>
      <c r="GB178" s="143"/>
      <c r="GC178" s="143"/>
      <c r="GD178" s="143"/>
      <c r="GE178" s="143"/>
      <c r="GF178" s="143"/>
      <c r="GG178" s="143"/>
      <c r="GH178" s="143"/>
      <c r="GI178" s="143"/>
      <c r="GJ178" s="143"/>
      <c r="GK178" s="143"/>
      <c r="GL178" s="143"/>
      <c r="GM178" s="143"/>
      <c r="GN178" s="143"/>
      <c r="GO178" s="143"/>
      <c r="GP178" s="143"/>
      <c r="GQ178" s="143"/>
      <c r="GR178" s="143"/>
      <c r="GS178" s="143"/>
      <c r="GT178" s="143"/>
      <c r="GU178" s="143"/>
      <c r="GV178" s="143"/>
      <c r="GW178" s="143"/>
      <c r="GX178" s="143"/>
      <c r="GY178" s="143"/>
      <c r="GZ178" s="143"/>
      <c r="HA178" s="143"/>
      <c r="HB178" s="143"/>
      <c r="HC178" s="143"/>
      <c r="HD178" s="143"/>
      <c r="HE178" s="143"/>
      <c r="HF178" s="143"/>
      <c r="HG178" s="143"/>
      <c r="HH178" s="143"/>
      <c r="HI178" s="143"/>
      <c r="HJ178" s="143"/>
      <c r="HK178" s="143"/>
      <c r="HL178" s="143"/>
      <c r="HM178" s="143"/>
      <c r="HN178" s="143"/>
      <c r="HO178" s="143"/>
      <c r="HP178" s="143"/>
      <c r="HQ178" s="143"/>
      <c r="HR178" s="143"/>
      <c r="HS178" s="143"/>
      <c r="HT178" s="143"/>
      <c r="HU178" s="143"/>
      <c r="HV178" s="143"/>
      <c r="HW178" s="143"/>
      <c r="HX178" s="143"/>
      <c r="HY178" s="143"/>
      <c r="HZ178" s="143"/>
      <c r="IA178" s="143"/>
      <c r="IB178" s="143"/>
      <c r="IC178" s="143"/>
      <c r="ID178" s="143"/>
      <c r="IE178" s="143"/>
      <c r="IF178" s="143"/>
      <c r="IG178" s="143"/>
      <c r="IH178" s="143"/>
      <c r="II178" s="143"/>
      <c r="IJ178" s="143"/>
      <c r="IK178" s="143"/>
      <c r="IL178" s="143"/>
      <c r="IM178" s="143"/>
      <c r="IN178" s="143"/>
      <c r="IO178" s="143"/>
      <c r="IP178" s="143"/>
      <c r="IQ178" s="143"/>
      <c r="IR178" s="143"/>
      <c r="IS178" s="143"/>
      <c r="IT178" s="143"/>
      <c r="IU178" s="143"/>
      <c r="IV178" s="143"/>
      <c r="IW178" s="143"/>
    </row>
    <row r="179" spans="1:257" ht="15" hidden="1" customHeight="1" x14ac:dyDescent="0.25">
      <c r="A179" s="456"/>
      <c r="B179" s="457"/>
      <c r="C179" s="458"/>
      <c r="D179" s="458"/>
      <c r="E179" s="458"/>
      <c r="F179" s="458"/>
      <c r="G179" s="458"/>
      <c r="H179" s="10"/>
      <c r="I179" s="140">
        <v>0</v>
      </c>
      <c r="J179" s="143"/>
      <c r="K179" s="193"/>
      <c r="L179" s="175"/>
      <c r="M179" s="175"/>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c r="CN179" s="143"/>
      <c r="CO179" s="143"/>
      <c r="CP179" s="143"/>
      <c r="CQ179" s="143"/>
      <c r="CR179" s="143"/>
      <c r="CS179" s="143"/>
      <c r="CT179" s="143"/>
      <c r="CU179" s="143"/>
      <c r="CV179" s="143"/>
      <c r="CW179" s="143"/>
      <c r="CX179" s="143"/>
      <c r="CY179" s="143"/>
      <c r="CZ179" s="143"/>
      <c r="DA179" s="143"/>
      <c r="DB179" s="143"/>
      <c r="DC179" s="143"/>
      <c r="DD179" s="143"/>
      <c r="DE179" s="143"/>
      <c r="DF179" s="143"/>
      <c r="DG179" s="143"/>
      <c r="DH179" s="143"/>
      <c r="DI179" s="143"/>
      <c r="DJ179" s="143"/>
      <c r="DK179" s="143"/>
      <c r="DL179" s="143"/>
      <c r="DM179" s="143"/>
      <c r="DN179" s="143"/>
      <c r="DO179" s="143"/>
      <c r="DP179" s="143"/>
      <c r="DQ179" s="143"/>
      <c r="DR179" s="143"/>
      <c r="DS179" s="143"/>
      <c r="DT179" s="143"/>
      <c r="DU179" s="143"/>
      <c r="DV179" s="143"/>
      <c r="DW179" s="143"/>
      <c r="DX179" s="143"/>
      <c r="DY179" s="143"/>
      <c r="DZ179" s="143"/>
      <c r="EA179" s="143"/>
      <c r="EB179" s="143"/>
      <c r="EC179" s="143"/>
      <c r="ED179" s="143"/>
      <c r="EE179" s="143"/>
      <c r="EF179" s="143"/>
      <c r="EG179" s="143"/>
      <c r="EH179" s="143"/>
      <c r="EI179" s="143"/>
      <c r="EJ179" s="143"/>
      <c r="EK179" s="143"/>
      <c r="EL179" s="143"/>
      <c r="EM179" s="143"/>
      <c r="EN179" s="143"/>
      <c r="EO179" s="143"/>
      <c r="EP179" s="143"/>
      <c r="EQ179" s="143"/>
      <c r="ER179" s="143"/>
      <c r="ES179" s="143"/>
      <c r="ET179" s="143"/>
      <c r="EU179" s="143"/>
      <c r="EV179" s="143"/>
      <c r="EW179" s="143"/>
      <c r="EX179" s="143"/>
      <c r="EY179" s="143"/>
      <c r="EZ179" s="143"/>
      <c r="FA179" s="143"/>
      <c r="FB179" s="143"/>
      <c r="FC179" s="143"/>
      <c r="FD179" s="143"/>
      <c r="FE179" s="143"/>
      <c r="FF179" s="143"/>
      <c r="FG179" s="143"/>
      <c r="FH179" s="143"/>
      <c r="FI179" s="143"/>
      <c r="FJ179" s="143"/>
      <c r="FK179" s="143"/>
      <c r="FL179" s="143"/>
      <c r="FM179" s="143"/>
      <c r="FN179" s="143"/>
      <c r="FO179" s="143"/>
      <c r="FP179" s="143"/>
      <c r="FQ179" s="143"/>
      <c r="FR179" s="143"/>
      <c r="FS179" s="143"/>
      <c r="FT179" s="143"/>
      <c r="FU179" s="143"/>
      <c r="FV179" s="143"/>
      <c r="FW179" s="143"/>
      <c r="FX179" s="143"/>
      <c r="FY179" s="143"/>
      <c r="FZ179" s="143"/>
      <c r="GA179" s="143"/>
      <c r="GB179" s="143"/>
      <c r="GC179" s="143"/>
      <c r="GD179" s="143"/>
      <c r="GE179" s="143"/>
      <c r="GF179" s="143"/>
      <c r="GG179" s="143"/>
      <c r="GH179" s="143"/>
      <c r="GI179" s="143"/>
      <c r="GJ179" s="143"/>
      <c r="GK179" s="143"/>
      <c r="GL179" s="143"/>
      <c r="GM179" s="143"/>
      <c r="GN179" s="143"/>
      <c r="GO179" s="143"/>
      <c r="GP179" s="143"/>
      <c r="GQ179" s="143"/>
      <c r="GR179" s="143"/>
      <c r="GS179" s="143"/>
      <c r="GT179" s="143"/>
      <c r="GU179" s="143"/>
      <c r="GV179" s="143"/>
      <c r="GW179" s="143"/>
      <c r="GX179" s="143"/>
      <c r="GY179" s="143"/>
      <c r="GZ179" s="143"/>
      <c r="HA179" s="143"/>
      <c r="HB179" s="143"/>
      <c r="HC179" s="143"/>
      <c r="HD179" s="143"/>
      <c r="HE179" s="143"/>
      <c r="HF179" s="143"/>
      <c r="HG179" s="143"/>
      <c r="HH179" s="143"/>
      <c r="HI179" s="143"/>
      <c r="HJ179" s="143"/>
      <c r="HK179" s="143"/>
      <c r="HL179" s="143"/>
      <c r="HM179" s="143"/>
      <c r="HN179" s="143"/>
      <c r="HO179" s="143"/>
      <c r="HP179" s="143"/>
      <c r="HQ179" s="143"/>
      <c r="HR179" s="143"/>
      <c r="HS179" s="143"/>
      <c r="HT179" s="143"/>
      <c r="HU179" s="143"/>
      <c r="HV179" s="143"/>
      <c r="HW179" s="143"/>
      <c r="HX179" s="143"/>
      <c r="HY179" s="143"/>
      <c r="HZ179" s="143"/>
      <c r="IA179" s="143"/>
      <c r="IB179" s="143"/>
      <c r="IC179" s="143"/>
      <c r="ID179" s="143"/>
      <c r="IE179" s="143"/>
      <c r="IF179" s="143"/>
      <c r="IG179" s="143"/>
      <c r="IH179" s="143"/>
      <c r="II179" s="143"/>
      <c r="IJ179" s="143"/>
      <c r="IK179" s="143"/>
      <c r="IL179" s="143"/>
      <c r="IM179" s="143"/>
      <c r="IN179" s="143"/>
      <c r="IO179" s="143"/>
      <c r="IP179" s="143"/>
      <c r="IQ179" s="143"/>
      <c r="IR179" s="143"/>
      <c r="IS179" s="143"/>
      <c r="IT179" s="143"/>
      <c r="IU179" s="143"/>
      <c r="IV179" s="143"/>
      <c r="IW179" s="143"/>
    </row>
    <row r="180" spans="1:257" hidden="1" x14ac:dyDescent="0.25">
      <c r="A180" s="456"/>
      <c r="B180" s="457"/>
      <c r="C180" s="458"/>
      <c r="D180" s="458"/>
      <c r="E180" s="458"/>
      <c r="F180" s="458"/>
      <c r="G180" s="458"/>
      <c r="H180" s="8"/>
      <c r="I180" s="140">
        <v>0</v>
      </c>
      <c r="J180" s="143"/>
    </row>
    <row r="181" spans="1:257" ht="15" hidden="1" customHeight="1" x14ac:dyDescent="0.25">
      <c r="A181" s="456"/>
      <c r="B181" s="457"/>
      <c r="C181" s="458"/>
      <c r="D181" s="458"/>
      <c r="E181" s="458"/>
      <c r="F181" s="458"/>
      <c r="G181" s="458"/>
      <c r="H181" s="8"/>
      <c r="I181" s="140">
        <v>0</v>
      </c>
      <c r="J181" s="143"/>
    </row>
    <row r="182" spans="1:257" ht="15" hidden="1" customHeight="1" x14ac:dyDescent="0.25">
      <c r="A182" s="456"/>
      <c r="B182" s="457"/>
      <c r="C182" s="458"/>
      <c r="D182" s="458"/>
      <c r="E182" s="458"/>
      <c r="F182" s="458"/>
      <c r="G182" s="458"/>
      <c r="H182" s="8"/>
      <c r="I182" s="140">
        <v>0</v>
      </c>
      <c r="J182" s="143"/>
    </row>
    <row r="183" spans="1:257" ht="15" hidden="1" customHeight="1" x14ac:dyDescent="0.25">
      <c r="A183" s="456"/>
      <c r="B183" s="457"/>
      <c r="C183" s="458"/>
      <c r="D183" s="458"/>
      <c r="E183" s="458"/>
      <c r="F183" s="458"/>
      <c r="G183" s="458"/>
      <c r="H183" s="8"/>
      <c r="I183" s="140">
        <v>0</v>
      </c>
      <c r="J183" s="143"/>
    </row>
    <row r="184" spans="1:257" hidden="1" x14ac:dyDescent="0.25">
      <c r="A184" s="530"/>
      <c r="B184" s="531"/>
      <c r="C184" s="532"/>
      <c r="D184" s="532"/>
      <c r="E184" s="532"/>
      <c r="F184" s="532"/>
      <c r="G184" s="532"/>
      <c r="H184" s="8"/>
      <c r="I184" s="140">
        <v>0</v>
      </c>
      <c r="J184" s="143"/>
    </row>
    <row r="185" spans="1:257" ht="14.65" customHeight="1" x14ac:dyDescent="0.25">
      <c r="A185" s="533" t="s">
        <v>126</v>
      </c>
      <c r="B185" s="534"/>
      <c r="C185" s="534"/>
      <c r="D185" s="534"/>
      <c r="E185" s="534"/>
      <c r="F185" s="534"/>
      <c r="G185" s="534"/>
      <c r="H185" s="534"/>
      <c r="I185" s="535"/>
      <c r="J185" s="143"/>
    </row>
    <row r="186" spans="1:257" ht="30.25" customHeight="1" thickBot="1" x14ac:dyDescent="0.3">
      <c r="A186" s="543"/>
      <c r="B186" s="544"/>
      <c r="C186" s="544"/>
      <c r="D186" s="544"/>
      <c r="E186" s="544"/>
      <c r="F186" s="544"/>
      <c r="G186" s="544"/>
      <c r="H186" s="544"/>
      <c r="I186" s="545"/>
      <c r="J186" s="143"/>
    </row>
    <row r="187" spans="1:257" ht="16" thickBot="1" x14ac:dyDescent="0.3">
      <c r="J187" s="143"/>
    </row>
    <row r="188" spans="1:257" ht="18.5" thickBot="1" x14ac:dyDescent="0.3">
      <c r="A188" s="523" t="s">
        <v>127</v>
      </c>
      <c r="B188" s="524"/>
      <c r="C188" s="524"/>
      <c r="D188" s="524"/>
      <c r="E188" s="524"/>
      <c r="F188" s="524"/>
      <c r="G188" s="525"/>
      <c r="H188" s="200"/>
      <c r="I188" s="201">
        <f>I3+I58+I91+I127+I141+I153</f>
        <v>0</v>
      </c>
      <c r="J188" s="143"/>
    </row>
    <row r="189" spans="1:257" ht="16" thickBot="1" x14ac:dyDescent="0.3">
      <c r="A189" s="202"/>
      <c r="B189" s="202"/>
      <c r="C189" s="203"/>
      <c r="D189" s="204"/>
      <c r="E189" s="204"/>
      <c r="F189" s="205"/>
      <c r="G189" s="204"/>
      <c r="H189" s="204"/>
      <c r="I189" s="206"/>
      <c r="J189" s="207"/>
    </row>
    <row r="190" spans="1:257" ht="18" x14ac:dyDescent="0.25">
      <c r="A190" s="471" t="s">
        <v>128</v>
      </c>
      <c r="B190" s="472"/>
      <c r="C190" s="472"/>
      <c r="D190" s="472"/>
      <c r="E190" s="472"/>
      <c r="F190" s="472"/>
      <c r="G190" s="148" t="s">
        <v>58</v>
      </c>
      <c r="H190" s="189"/>
      <c r="I190" s="142"/>
      <c r="J190" s="183" t="s">
        <v>129</v>
      </c>
    </row>
    <row r="191" spans="1:257" ht="69.400000000000006" customHeight="1" x14ac:dyDescent="0.25">
      <c r="A191" s="605" t="s">
        <v>130</v>
      </c>
      <c r="B191" s="606"/>
      <c r="C191" s="606"/>
      <c r="D191" s="606"/>
      <c r="E191" s="606"/>
      <c r="F191" s="606"/>
      <c r="G191" s="606"/>
      <c r="H191" s="606"/>
      <c r="I191" s="607"/>
      <c r="J191" s="208"/>
    </row>
    <row r="192" spans="1:257" x14ac:dyDescent="0.25">
      <c r="A192" s="173"/>
      <c r="B192" s="144"/>
      <c r="C192" s="318"/>
      <c r="D192" s="209"/>
      <c r="E192" s="209"/>
      <c r="F192" s="209"/>
      <c r="G192" s="209"/>
      <c r="H192" s="209"/>
      <c r="I192" s="210"/>
    </row>
    <row r="193" spans="1:10" ht="16" thickBot="1" x14ac:dyDescent="0.3">
      <c r="A193" s="610" t="s">
        <v>131</v>
      </c>
      <c r="B193" s="611"/>
      <c r="C193" s="611"/>
      <c r="D193" s="611"/>
      <c r="E193" s="611"/>
      <c r="F193" s="611"/>
      <c r="G193" s="611"/>
      <c r="H193" s="211"/>
      <c r="I193" s="212" t="s">
        <v>132</v>
      </c>
    </row>
    <row r="194" spans="1:10" ht="15" customHeight="1" thickBot="1" x14ac:dyDescent="0.3">
      <c r="A194" s="245" t="s">
        <v>133</v>
      </c>
      <c r="B194" s="588" t="s">
        <v>134</v>
      </c>
      <c r="C194" s="588"/>
      <c r="D194" s="588"/>
      <c r="E194" s="588"/>
      <c r="F194" s="588"/>
      <c r="G194" s="588"/>
      <c r="H194" s="211"/>
      <c r="I194" s="302">
        <v>0.08</v>
      </c>
      <c r="J194" s="585" t="str">
        <f>IF(I190="",(IF(SUM(I194:I196)=0,"","If you're request admin expenses, enter funding
 associated with this rate in the yellow cell above.")),"")</f>
        <v>If you're request admin expenses, enter funding
 associated with this rate in the yellow cell above.</v>
      </c>
    </row>
    <row r="195" spans="1:10" ht="15" customHeight="1" x14ac:dyDescent="0.25">
      <c r="A195" s="245" t="s">
        <v>135</v>
      </c>
      <c r="B195" s="588" t="s">
        <v>136</v>
      </c>
      <c r="C195" s="588"/>
      <c r="D195" s="588"/>
      <c r="E195" s="588"/>
      <c r="F195" s="588"/>
      <c r="G195" s="588"/>
      <c r="H195" s="11"/>
      <c r="I195" s="301"/>
      <c r="J195" s="585"/>
    </row>
    <row r="196" spans="1:10" ht="15" customHeight="1" x14ac:dyDescent="0.25">
      <c r="A196" s="245" t="s">
        <v>137</v>
      </c>
      <c r="B196" s="589" t="s">
        <v>138</v>
      </c>
      <c r="C196" s="589"/>
      <c r="D196" s="589"/>
      <c r="E196" s="589"/>
      <c r="F196" s="589"/>
      <c r="G196" s="589"/>
      <c r="H196" s="214"/>
      <c r="I196" s="279"/>
      <c r="J196" s="585"/>
    </row>
    <row r="197" spans="1:10" ht="18.75" customHeight="1" x14ac:dyDescent="0.25">
      <c r="A197" s="244"/>
      <c r="B197" s="589"/>
      <c r="C197" s="589"/>
      <c r="D197" s="589"/>
      <c r="E197" s="589"/>
      <c r="F197" s="589"/>
      <c r="G197" s="589"/>
      <c r="H197" s="214"/>
      <c r="I197" s="246"/>
    </row>
    <row r="198" spans="1:10" ht="15" hidden="1" customHeight="1" thickBot="1" x14ac:dyDescent="0.3">
      <c r="A198" s="247"/>
      <c r="B198" s="300" t="s">
        <v>139</v>
      </c>
      <c r="C198" s="590"/>
      <c r="D198" s="590"/>
      <c r="E198" s="590"/>
      <c r="F198" s="590"/>
      <c r="G198" s="590"/>
      <c r="H198" s="591"/>
      <c r="I198" s="592"/>
    </row>
    <row r="199" spans="1:10" ht="16" thickBot="1" x14ac:dyDescent="0.3">
      <c r="A199" s="213"/>
      <c r="B199" s="299"/>
      <c r="C199" s="213"/>
      <c r="D199" s="213"/>
      <c r="E199" s="213"/>
      <c r="F199" s="213"/>
      <c r="G199" s="213"/>
      <c r="H199" s="214"/>
      <c r="I199" s="215"/>
    </row>
    <row r="200" spans="1:10" ht="18.5" thickBot="1" x14ac:dyDescent="0.3">
      <c r="A200" s="593" t="s">
        <v>140</v>
      </c>
      <c r="B200" s="594"/>
      <c r="C200" s="594"/>
      <c r="D200" s="216"/>
      <c r="E200" s="216"/>
      <c r="F200" s="217"/>
      <c r="G200" s="216"/>
      <c r="H200" s="216"/>
      <c r="I200" s="218">
        <f>I188+I190</f>
        <v>0</v>
      </c>
    </row>
    <row r="201" spans="1:10" x14ac:dyDescent="0.25">
      <c r="C201" s="219"/>
      <c r="D201" s="219"/>
      <c r="E201" s="219"/>
      <c r="F201" s="220"/>
      <c r="G201" s="219"/>
      <c r="H201" s="219"/>
      <c r="I201" s="220"/>
    </row>
    <row r="202" spans="1:10" x14ac:dyDescent="0.25">
      <c r="A202" s="586" t="s">
        <v>141</v>
      </c>
      <c r="B202" s="586"/>
      <c r="C202" s="587" t="s">
        <v>142</v>
      </c>
      <c r="D202" s="587"/>
      <c r="E202" s="587"/>
      <c r="F202" s="587"/>
      <c r="G202" s="587"/>
      <c r="H202" s="587"/>
      <c r="I202" s="587"/>
    </row>
    <row r="205" spans="1:10" x14ac:dyDescent="0.25">
      <c r="C205" s="143"/>
      <c r="D205" s="143"/>
      <c r="E205" s="143"/>
      <c r="F205" s="143"/>
      <c r="G205" s="143"/>
      <c r="H205" s="143"/>
      <c r="I205" s="221"/>
    </row>
    <row r="206" spans="1:10" x14ac:dyDescent="0.25">
      <c r="C206" s="143"/>
      <c r="D206" s="143"/>
      <c r="E206" s="143"/>
      <c r="F206" s="143"/>
      <c r="G206" s="143"/>
      <c r="H206" s="143"/>
      <c r="I206" s="221"/>
    </row>
    <row r="207" spans="1:10" x14ac:dyDescent="0.25">
      <c r="C207" s="143"/>
      <c r="D207" s="143"/>
      <c r="E207" s="143"/>
      <c r="F207" s="143"/>
      <c r="G207" s="143"/>
      <c r="H207" s="143"/>
      <c r="I207" s="221"/>
    </row>
    <row r="208" spans="1:10" x14ac:dyDescent="0.25">
      <c r="C208" s="143"/>
      <c r="D208" s="143"/>
      <c r="E208" s="143"/>
      <c r="F208" s="143"/>
      <c r="G208" s="143"/>
      <c r="H208" s="143"/>
      <c r="I208" s="221"/>
    </row>
    <row r="209" spans="3:9" x14ac:dyDescent="0.25">
      <c r="C209" s="143"/>
      <c r="D209" s="143"/>
      <c r="E209" s="143"/>
      <c r="F209" s="143"/>
      <c r="G209" s="143"/>
      <c r="H209" s="143"/>
      <c r="I209" s="221"/>
    </row>
    <row r="210" spans="3:9" x14ac:dyDescent="0.25">
      <c r="C210" s="143"/>
      <c r="D210" s="143"/>
      <c r="E210" s="143"/>
      <c r="F210" s="143"/>
      <c r="G210" s="143"/>
      <c r="H210" s="143"/>
      <c r="I210" s="221"/>
    </row>
    <row r="211" spans="3:9" x14ac:dyDescent="0.25">
      <c r="C211" s="143"/>
      <c r="D211" s="143"/>
      <c r="E211" s="143"/>
      <c r="F211" s="143"/>
      <c r="G211" s="143"/>
      <c r="H211" s="143"/>
      <c r="I211" s="221"/>
    </row>
    <row r="212" spans="3:9" x14ac:dyDescent="0.25">
      <c r="C212" s="143"/>
      <c r="D212" s="143"/>
      <c r="E212" s="143"/>
      <c r="F212" s="143"/>
      <c r="G212" s="143"/>
      <c r="H212" s="143"/>
      <c r="I212" s="221"/>
    </row>
    <row r="213" spans="3:9" x14ac:dyDescent="0.25">
      <c r="C213" s="143"/>
      <c r="D213" s="143"/>
      <c r="E213" s="143"/>
      <c r="F213" s="143"/>
      <c r="G213" s="143"/>
      <c r="H213" s="143"/>
      <c r="I213" s="221"/>
    </row>
    <row r="214" spans="3:9" x14ac:dyDescent="0.25">
      <c r="C214" s="143"/>
      <c r="D214" s="143"/>
      <c r="E214" s="143"/>
      <c r="F214" s="143"/>
      <c r="G214" s="143"/>
      <c r="H214" s="143"/>
      <c r="I214" s="221"/>
    </row>
    <row r="215" spans="3:9" x14ac:dyDescent="0.25">
      <c r="C215" s="143"/>
      <c r="D215" s="143"/>
      <c r="E215" s="143"/>
      <c r="F215" s="143"/>
      <c r="G215" s="143"/>
      <c r="H215" s="143"/>
      <c r="I215" s="221"/>
    </row>
    <row r="216" spans="3:9" x14ac:dyDescent="0.25">
      <c r="C216" s="143"/>
      <c r="D216" s="143"/>
      <c r="E216" s="143"/>
      <c r="F216" s="143"/>
      <c r="G216" s="143"/>
      <c r="H216" s="143"/>
      <c r="I216" s="221"/>
    </row>
    <row r="217" spans="3:9" x14ac:dyDescent="0.25">
      <c r="C217" s="143"/>
      <c r="D217" s="143"/>
      <c r="E217" s="143"/>
      <c r="F217" s="143"/>
      <c r="G217" s="143"/>
      <c r="H217" s="143"/>
      <c r="I217" s="221"/>
    </row>
    <row r="218" spans="3:9" x14ac:dyDescent="0.25">
      <c r="C218" s="143"/>
      <c r="D218" s="143"/>
      <c r="E218" s="143"/>
      <c r="F218" s="143"/>
      <c r="G218" s="143"/>
      <c r="H218" s="143"/>
      <c r="I218" s="221"/>
    </row>
    <row r="219" spans="3:9" x14ac:dyDescent="0.25">
      <c r="C219" s="143"/>
      <c r="D219" s="143"/>
      <c r="E219" s="143"/>
      <c r="F219" s="143"/>
      <c r="G219" s="143"/>
      <c r="H219" s="143"/>
      <c r="I219" s="221"/>
    </row>
    <row r="220" spans="3:9" x14ac:dyDescent="0.25">
      <c r="C220" s="143"/>
      <c r="D220" s="143"/>
      <c r="E220" s="143"/>
      <c r="F220" s="143"/>
      <c r="G220" s="143"/>
      <c r="H220" s="143"/>
      <c r="I220" s="221"/>
    </row>
    <row r="221" spans="3:9" x14ac:dyDescent="0.25">
      <c r="C221" s="143"/>
      <c r="D221" s="143"/>
      <c r="E221" s="143"/>
      <c r="F221" s="143"/>
      <c r="G221" s="143"/>
      <c r="H221" s="143"/>
      <c r="I221" s="221"/>
    </row>
    <row r="222" spans="3:9" x14ac:dyDescent="0.25">
      <c r="C222" s="143"/>
      <c r="D222" s="143"/>
      <c r="E222" s="143"/>
      <c r="F222" s="143"/>
      <c r="G222" s="143"/>
      <c r="H222" s="143"/>
      <c r="I222" s="221"/>
    </row>
    <row r="223" spans="3:9" x14ac:dyDescent="0.25">
      <c r="C223" s="143"/>
      <c r="D223" s="143"/>
      <c r="E223" s="143"/>
      <c r="F223" s="143"/>
      <c r="G223" s="143"/>
      <c r="H223" s="143"/>
      <c r="I223" s="221"/>
    </row>
    <row r="224" spans="3:9" x14ac:dyDescent="0.25">
      <c r="C224" s="143"/>
      <c r="D224" s="143"/>
      <c r="E224" s="143"/>
      <c r="F224" s="143"/>
      <c r="G224" s="143"/>
      <c r="H224" s="143"/>
      <c r="I224" s="221"/>
    </row>
    <row r="225" spans="3:257" x14ac:dyDescent="0.25">
      <c r="C225" s="143"/>
      <c r="D225" s="143"/>
      <c r="E225" s="143"/>
      <c r="F225" s="143"/>
      <c r="G225" s="143"/>
      <c r="H225" s="143"/>
      <c r="I225" s="221"/>
    </row>
    <row r="226" spans="3:257" x14ac:dyDescent="0.25">
      <c r="C226" s="143"/>
      <c r="D226" s="143"/>
      <c r="E226" s="143"/>
      <c r="F226" s="143"/>
      <c r="G226" s="143"/>
      <c r="H226" s="143"/>
      <c r="I226" s="221"/>
      <c r="K226" s="143"/>
      <c r="L226" s="143"/>
    </row>
    <row r="227" spans="3:257" x14ac:dyDescent="0.25">
      <c r="C227" s="143"/>
      <c r="D227" s="143"/>
      <c r="E227" s="143"/>
      <c r="F227" s="143"/>
      <c r="G227" s="143"/>
      <c r="H227" s="143"/>
      <c r="I227" s="221"/>
      <c r="K227" s="143"/>
      <c r="L227" s="143"/>
    </row>
    <row r="228" spans="3:257" x14ac:dyDescent="0.25">
      <c r="C228" s="143"/>
      <c r="D228" s="143"/>
      <c r="E228" s="143"/>
      <c r="F228" s="143"/>
      <c r="G228" s="143"/>
      <c r="H228" s="143"/>
      <c r="I228" s="221"/>
      <c r="K228" s="143"/>
      <c r="L228" s="143"/>
    </row>
    <row r="229" spans="3:257" x14ac:dyDescent="0.25">
      <c r="C229" s="143"/>
      <c r="D229" s="143"/>
      <c r="E229" s="143"/>
      <c r="F229" s="143"/>
      <c r="G229" s="143"/>
      <c r="H229" s="143"/>
      <c r="I229" s="221"/>
    </row>
    <row r="230" spans="3:257" x14ac:dyDescent="0.25">
      <c r="C230" s="143"/>
      <c r="D230" s="143"/>
      <c r="E230" s="143"/>
      <c r="F230" s="143"/>
      <c r="G230" s="143"/>
      <c r="H230" s="143"/>
      <c r="I230" s="221"/>
    </row>
    <row r="231" spans="3:257" x14ac:dyDescent="0.25">
      <c r="C231" s="143"/>
      <c r="D231" s="143"/>
      <c r="E231" s="143"/>
      <c r="F231" s="143"/>
      <c r="G231" s="143"/>
      <c r="H231" s="143"/>
      <c r="I231" s="221"/>
      <c r="K231" s="143"/>
      <c r="L231" s="143"/>
    </row>
    <row r="232" spans="3:257" x14ac:dyDescent="0.25">
      <c r="C232" s="143"/>
      <c r="D232" s="143"/>
      <c r="E232" s="143"/>
      <c r="F232" s="143"/>
      <c r="G232" s="143"/>
      <c r="H232" s="143"/>
      <c r="I232" s="221"/>
    </row>
    <row r="233" spans="3:257" x14ac:dyDescent="0.25">
      <c r="C233" s="143"/>
      <c r="D233" s="143"/>
      <c r="E233" s="143"/>
      <c r="F233" s="143"/>
      <c r="G233" s="143"/>
      <c r="H233" s="143"/>
      <c r="I233" s="221"/>
    </row>
    <row r="234" spans="3:257" x14ac:dyDescent="0.25">
      <c r="C234" s="143"/>
      <c r="D234" s="143"/>
      <c r="E234" s="143"/>
      <c r="F234" s="143"/>
      <c r="G234" s="143"/>
      <c r="H234" s="143"/>
      <c r="I234" s="221"/>
    </row>
    <row r="235" spans="3:257" x14ac:dyDescent="0.25">
      <c r="C235" s="143"/>
      <c r="D235" s="143"/>
      <c r="E235" s="143"/>
      <c r="F235" s="143"/>
      <c r="G235" s="143"/>
      <c r="H235" s="143"/>
      <c r="I235" s="221"/>
    </row>
    <row r="236" spans="3:257" x14ac:dyDescent="0.25">
      <c r="C236" s="143"/>
      <c r="D236" s="143"/>
      <c r="E236" s="143"/>
      <c r="F236" s="143"/>
      <c r="G236" s="143"/>
      <c r="H236" s="143"/>
      <c r="I236" s="221"/>
    </row>
    <row r="237" spans="3:257" x14ac:dyDescent="0.25">
      <c r="C237" s="143"/>
      <c r="D237" s="143"/>
      <c r="E237" s="143"/>
      <c r="F237" s="143"/>
      <c r="G237" s="143"/>
      <c r="H237" s="143"/>
      <c r="I237" s="221"/>
      <c r="M237" s="221"/>
    </row>
    <row r="238" spans="3:257" x14ac:dyDescent="0.25">
      <c r="C238" s="143"/>
      <c r="D238" s="143"/>
      <c r="E238" s="143"/>
      <c r="F238" s="143"/>
      <c r="G238" s="143"/>
      <c r="H238" s="143"/>
      <c r="I238" s="221"/>
      <c r="J238" s="143"/>
    </row>
    <row r="239" spans="3:257" x14ac:dyDescent="0.25">
      <c r="C239" s="143"/>
      <c r="D239" s="143"/>
      <c r="E239" s="143"/>
      <c r="F239" s="143"/>
      <c r="G239" s="143"/>
      <c r="H239" s="143"/>
      <c r="I239" s="221"/>
      <c r="J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c r="CN239" s="143"/>
      <c r="CO239" s="143"/>
      <c r="CP239" s="143"/>
      <c r="CQ239" s="143"/>
      <c r="CR239" s="143"/>
      <c r="CS239" s="143"/>
      <c r="CT239" s="143"/>
      <c r="CU239" s="143"/>
      <c r="CV239" s="143"/>
      <c r="CW239" s="143"/>
      <c r="CX239" s="143"/>
      <c r="CY239" s="143"/>
      <c r="CZ239" s="143"/>
      <c r="DA239" s="143"/>
      <c r="DB239" s="143"/>
      <c r="DC239" s="143"/>
      <c r="DD239" s="143"/>
      <c r="DE239" s="143"/>
      <c r="DF239" s="143"/>
      <c r="DG239" s="143"/>
      <c r="DH239" s="143"/>
      <c r="DI239" s="143"/>
      <c r="DJ239" s="143"/>
      <c r="DK239" s="143"/>
      <c r="DL239" s="143"/>
      <c r="DM239" s="143"/>
      <c r="DN239" s="143"/>
      <c r="DO239" s="143"/>
      <c r="DP239" s="143"/>
      <c r="DQ239" s="143"/>
      <c r="DR239" s="143"/>
      <c r="DS239" s="143"/>
      <c r="DT239" s="143"/>
      <c r="DU239" s="143"/>
      <c r="DV239" s="143"/>
      <c r="DW239" s="143"/>
      <c r="DX239" s="143"/>
      <c r="DY239" s="143"/>
      <c r="DZ239" s="143"/>
      <c r="EA239" s="143"/>
      <c r="EB239" s="143"/>
      <c r="EC239" s="143"/>
      <c r="ED239" s="143"/>
      <c r="EE239" s="143"/>
      <c r="EF239" s="143"/>
      <c r="EG239" s="143"/>
      <c r="EH239" s="143"/>
      <c r="EI239" s="143"/>
      <c r="EJ239" s="143"/>
      <c r="EK239" s="143"/>
      <c r="EL239" s="143"/>
      <c r="EM239" s="143"/>
      <c r="EN239" s="143"/>
      <c r="EO239" s="143"/>
      <c r="EP239" s="143"/>
      <c r="EQ239" s="143"/>
      <c r="ER239" s="143"/>
      <c r="ES239" s="143"/>
      <c r="ET239" s="143"/>
      <c r="EU239" s="143"/>
      <c r="EV239" s="143"/>
      <c r="EW239" s="143"/>
      <c r="EX239" s="143"/>
      <c r="EY239" s="143"/>
      <c r="EZ239" s="143"/>
      <c r="FA239" s="143"/>
      <c r="FB239" s="143"/>
      <c r="FC239" s="143"/>
      <c r="FD239" s="143"/>
      <c r="FE239" s="143"/>
      <c r="FF239" s="143"/>
      <c r="FG239" s="143"/>
      <c r="FH239" s="143"/>
      <c r="FI239" s="143"/>
      <c r="FJ239" s="143"/>
      <c r="FK239" s="143"/>
      <c r="FL239" s="143"/>
      <c r="FM239" s="143"/>
      <c r="FN239" s="143"/>
      <c r="FO239" s="143"/>
      <c r="FP239" s="143"/>
      <c r="FQ239" s="143"/>
      <c r="FR239" s="143"/>
      <c r="FS239" s="143"/>
      <c r="FT239" s="143"/>
      <c r="FU239" s="143"/>
      <c r="FV239" s="143"/>
      <c r="FW239" s="143"/>
      <c r="FX239" s="143"/>
      <c r="FY239" s="143"/>
      <c r="FZ239" s="143"/>
      <c r="GA239" s="143"/>
      <c r="GB239" s="143"/>
      <c r="GC239" s="143"/>
      <c r="GD239" s="143"/>
      <c r="GE239" s="143"/>
      <c r="GF239" s="143"/>
      <c r="GG239" s="143"/>
      <c r="GH239" s="143"/>
      <c r="GI239" s="143"/>
      <c r="GJ239" s="143"/>
      <c r="GK239" s="143"/>
      <c r="GL239" s="143"/>
      <c r="GM239" s="143"/>
      <c r="GN239" s="143"/>
      <c r="GO239" s="143"/>
      <c r="GP239" s="143"/>
      <c r="GQ239" s="143"/>
      <c r="GR239" s="143"/>
      <c r="GS239" s="143"/>
      <c r="GT239" s="143"/>
      <c r="GU239" s="143"/>
      <c r="GV239" s="143"/>
      <c r="GW239" s="143"/>
      <c r="GX239" s="143"/>
      <c r="GY239" s="143"/>
      <c r="GZ239" s="143"/>
      <c r="HA239" s="143"/>
      <c r="HB239" s="143"/>
      <c r="HC239" s="143"/>
      <c r="HD239" s="143"/>
      <c r="HE239" s="143"/>
      <c r="HF239" s="143"/>
      <c r="HG239" s="143"/>
      <c r="HH239" s="143"/>
      <c r="HI239" s="143"/>
      <c r="HJ239" s="143"/>
      <c r="HK239" s="143"/>
      <c r="HL239" s="143"/>
      <c r="HM239" s="143"/>
      <c r="HN239" s="143"/>
      <c r="HO239" s="143"/>
      <c r="HP239" s="143"/>
      <c r="HQ239" s="143"/>
      <c r="HR239" s="143"/>
      <c r="HS239" s="143"/>
      <c r="HT239" s="143"/>
      <c r="HU239" s="143"/>
      <c r="HV239" s="143"/>
      <c r="HW239" s="143"/>
      <c r="HX239" s="143"/>
      <c r="HY239" s="143"/>
      <c r="HZ239" s="143"/>
      <c r="IA239" s="143"/>
      <c r="IB239" s="143"/>
      <c r="IC239" s="143"/>
      <c r="ID239" s="143"/>
      <c r="IE239" s="143"/>
      <c r="IF239" s="143"/>
      <c r="IG239" s="143"/>
      <c r="IH239" s="143"/>
      <c r="II239" s="143"/>
      <c r="IJ239" s="143"/>
      <c r="IK239" s="143"/>
      <c r="IL239" s="143"/>
      <c r="IM239" s="143"/>
      <c r="IN239" s="143"/>
      <c r="IO239" s="143"/>
      <c r="IP239" s="143"/>
      <c r="IQ239" s="143"/>
      <c r="IR239" s="143"/>
      <c r="IS239" s="143"/>
      <c r="IT239" s="143"/>
      <c r="IU239" s="143"/>
      <c r="IV239" s="143"/>
      <c r="IW239" s="143"/>
    </row>
    <row r="240" spans="3:257" x14ac:dyDescent="0.25">
      <c r="C240" s="143"/>
      <c r="D240" s="143"/>
      <c r="E240" s="143"/>
      <c r="F240" s="143"/>
      <c r="G240" s="143"/>
      <c r="H240" s="143"/>
      <c r="I240" s="221"/>
      <c r="J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c r="CN240" s="143"/>
      <c r="CO240" s="143"/>
      <c r="CP240" s="143"/>
      <c r="CQ240" s="143"/>
      <c r="CR240" s="143"/>
      <c r="CS240" s="143"/>
      <c r="CT240" s="143"/>
      <c r="CU240" s="143"/>
      <c r="CV240" s="143"/>
      <c r="CW240" s="143"/>
      <c r="CX240" s="143"/>
      <c r="CY240" s="143"/>
      <c r="CZ240" s="143"/>
      <c r="DA240" s="143"/>
      <c r="DB240" s="143"/>
      <c r="DC240" s="143"/>
      <c r="DD240" s="143"/>
      <c r="DE240" s="143"/>
      <c r="DF240" s="143"/>
      <c r="DG240" s="143"/>
      <c r="DH240" s="143"/>
      <c r="DI240" s="143"/>
      <c r="DJ240" s="143"/>
      <c r="DK240" s="143"/>
      <c r="DL240" s="143"/>
      <c r="DM240" s="143"/>
      <c r="DN240" s="143"/>
      <c r="DO240" s="143"/>
      <c r="DP240" s="143"/>
      <c r="DQ240" s="143"/>
      <c r="DR240" s="143"/>
      <c r="DS240" s="143"/>
      <c r="DT240" s="143"/>
      <c r="DU240" s="143"/>
      <c r="DV240" s="143"/>
      <c r="DW240" s="143"/>
      <c r="DX240" s="143"/>
      <c r="DY240" s="143"/>
      <c r="DZ240" s="143"/>
      <c r="EA240" s="143"/>
      <c r="EB240" s="143"/>
      <c r="EC240" s="143"/>
      <c r="ED240" s="143"/>
      <c r="EE240" s="143"/>
      <c r="EF240" s="143"/>
      <c r="EG240" s="143"/>
      <c r="EH240" s="143"/>
      <c r="EI240" s="143"/>
      <c r="EJ240" s="143"/>
      <c r="EK240" s="143"/>
      <c r="EL240" s="143"/>
      <c r="EM240" s="143"/>
      <c r="EN240" s="143"/>
      <c r="EO240" s="143"/>
      <c r="EP240" s="143"/>
      <c r="EQ240" s="143"/>
      <c r="ER240" s="143"/>
      <c r="ES240" s="143"/>
      <c r="ET240" s="143"/>
      <c r="EU240" s="143"/>
      <c r="EV240" s="143"/>
      <c r="EW240" s="143"/>
      <c r="EX240" s="143"/>
      <c r="EY240" s="143"/>
      <c r="EZ240" s="143"/>
      <c r="FA240" s="143"/>
      <c r="FB240" s="143"/>
      <c r="FC240" s="143"/>
      <c r="FD240" s="143"/>
      <c r="FE240" s="143"/>
      <c r="FF240" s="143"/>
      <c r="FG240" s="143"/>
      <c r="FH240" s="143"/>
      <c r="FI240" s="143"/>
      <c r="FJ240" s="143"/>
      <c r="FK240" s="143"/>
      <c r="FL240" s="143"/>
      <c r="FM240" s="143"/>
      <c r="FN240" s="143"/>
      <c r="FO240" s="143"/>
      <c r="FP240" s="143"/>
      <c r="FQ240" s="143"/>
      <c r="FR240" s="143"/>
      <c r="FS240" s="143"/>
      <c r="FT240" s="143"/>
      <c r="FU240" s="143"/>
      <c r="FV240" s="143"/>
      <c r="FW240" s="143"/>
      <c r="FX240" s="143"/>
      <c r="FY240" s="143"/>
      <c r="FZ240" s="143"/>
      <c r="GA240" s="143"/>
      <c r="GB240" s="143"/>
      <c r="GC240" s="143"/>
      <c r="GD240" s="143"/>
      <c r="GE240" s="143"/>
      <c r="GF240" s="143"/>
      <c r="GG240" s="143"/>
      <c r="GH240" s="143"/>
      <c r="GI240" s="143"/>
      <c r="GJ240" s="143"/>
      <c r="GK240" s="143"/>
      <c r="GL240" s="143"/>
      <c r="GM240" s="143"/>
      <c r="GN240" s="143"/>
      <c r="GO240" s="143"/>
      <c r="GP240" s="143"/>
      <c r="GQ240" s="143"/>
      <c r="GR240" s="143"/>
      <c r="GS240" s="143"/>
      <c r="GT240" s="143"/>
      <c r="GU240" s="143"/>
      <c r="GV240" s="143"/>
      <c r="GW240" s="143"/>
      <c r="GX240" s="143"/>
      <c r="GY240" s="143"/>
      <c r="GZ240" s="143"/>
      <c r="HA240" s="143"/>
      <c r="HB240" s="143"/>
      <c r="HC240" s="143"/>
      <c r="HD240" s="143"/>
      <c r="HE240" s="143"/>
      <c r="HF240" s="143"/>
      <c r="HG240" s="143"/>
      <c r="HH240" s="143"/>
      <c r="HI240" s="143"/>
      <c r="HJ240" s="143"/>
      <c r="HK240" s="143"/>
      <c r="HL240" s="143"/>
      <c r="HM240" s="143"/>
      <c r="HN240" s="143"/>
      <c r="HO240" s="143"/>
      <c r="HP240" s="143"/>
      <c r="HQ240" s="143"/>
      <c r="HR240" s="143"/>
      <c r="HS240" s="143"/>
      <c r="HT240" s="143"/>
      <c r="HU240" s="143"/>
      <c r="HV240" s="143"/>
      <c r="HW240" s="143"/>
      <c r="HX240" s="143"/>
      <c r="HY240" s="143"/>
      <c r="HZ240" s="143"/>
      <c r="IA240" s="143"/>
      <c r="IB240" s="143"/>
      <c r="IC240" s="143"/>
      <c r="ID240" s="143"/>
      <c r="IE240" s="143"/>
      <c r="IF240" s="143"/>
      <c r="IG240" s="143"/>
      <c r="IH240" s="143"/>
      <c r="II240" s="143"/>
      <c r="IJ240" s="143"/>
      <c r="IK240" s="143"/>
      <c r="IL240" s="143"/>
      <c r="IM240" s="143"/>
      <c r="IN240" s="143"/>
      <c r="IO240" s="143"/>
      <c r="IP240" s="143"/>
      <c r="IQ240" s="143"/>
      <c r="IR240" s="143"/>
      <c r="IS240" s="143"/>
      <c r="IT240" s="143"/>
      <c r="IU240" s="143"/>
      <c r="IV240" s="143"/>
      <c r="IW240" s="143"/>
    </row>
    <row r="241" spans="3:257" x14ac:dyDescent="0.25">
      <c r="C241" s="143"/>
      <c r="D241" s="143"/>
      <c r="E241" s="143"/>
      <c r="F241" s="143"/>
      <c r="G241" s="143"/>
      <c r="H241" s="143"/>
      <c r="I241" s="221"/>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c r="CN241" s="143"/>
      <c r="CO241" s="143"/>
      <c r="CP241" s="143"/>
      <c r="CQ241" s="143"/>
      <c r="CR241" s="143"/>
      <c r="CS241" s="143"/>
      <c r="CT241" s="143"/>
      <c r="CU241" s="143"/>
      <c r="CV241" s="143"/>
      <c r="CW241" s="143"/>
      <c r="CX241" s="143"/>
      <c r="CY241" s="143"/>
      <c r="CZ241" s="143"/>
      <c r="DA241" s="143"/>
      <c r="DB241" s="143"/>
      <c r="DC241" s="143"/>
      <c r="DD241" s="143"/>
      <c r="DE241" s="143"/>
      <c r="DF241" s="143"/>
      <c r="DG241" s="143"/>
      <c r="DH241" s="143"/>
      <c r="DI241" s="143"/>
      <c r="DJ241" s="143"/>
      <c r="DK241" s="143"/>
      <c r="DL241" s="143"/>
      <c r="DM241" s="143"/>
      <c r="DN241" s="143"/>
      <c r="DO241" s="143"/>
      <c r="DP241" s="143"/>
      <c r="DQ241" s="143"/>
      <c r="DR241" s="143"/>
      <c r="DS241" s="143"/>
      <c r="DT241" s="143"/>
      <c r="DU241" s="143"/>
      <c r="DV241" s="143"/>
      <c r="DW241" s="143"/>
      <c r="DX241" s="143"/>
      <c r="DY241" s="143"/>
      <c r="DZ241" s="143"/>
      <c r="EA241" s="143"/>
      <c r="EB241" s="143"/>
      <c r="EC241" s="143"/>
      <c r="ED241" s="143"/>
      <c r="EE241" s="143"/>
      <c r="EF241" s="143"/>
      <c r="EG241" s="143"/>
      <c r="EH241" s="143"/>
      <c r="EI241" s="143"/>
      <c r="EJ241" s="143"/>
      <c r="EK241" s="143"/>
      <c r="EL241" s="143"/>
      <c r="EM241" s="143"/>
      <c r="EN241" s="143"/>
      <c r="EO241" s="143"/>
      <c r="EP241" s="143"/>
      <c r="EQ241" s="143"/>
      <c r="ER241" s="143"/>
      <c r="ES241" s="143"/>
      <c r="ET241" s="143"/>
      <c r="EU241" s="143"/>
      <c r="EV241" s="143"/>
      <c r="EW241" s="143"/>
      <c r="EX241" s="143"/>
      <c r="EY241" s="143"/>
      <c r="EZ241" s="143"/>
      <c r="FA241" s="143"/>
      <c r="FB241" s="143"/>
      <c r="FC241" s="143"/>
      <c r="FD241" s="143"/>
      <c r="FE241" s="143"/>
      <c r="FF241" s="143"/>
      <c r="FG241" s="143"/>
      <c r="FH241" s="143"/>
      <c r="FI241" s="143"/>
      <c r="FJ241" s="143"/>
      <c r="FK241" s="143"/>
      <c r="FL241" s="143"/>
      <c r="FM241" s="143"/>
      <c r="FN241" s="143"/>
      <c r="FO241" s="143"/>
      <c r="FP241" s="143"/>
      <c r="FQ241" s="143"/>
      <c r="FR241" s="143"/>
      <c r="FS241" s="143"/>
      <c r="FT241" s="143"/>
      <c r="FU241" s="143"/>
      <c r="FV241" s="143"/>
      <c r="FW241" s="143"/>
      <c r="FX241" s="143"/>
      <c r="FY241" s="143"/>
      <c r="FZ241" s="143"/>
      <c r="GA241" s="143"/>
      <c r="GB241" s="143"/>
      <c r="GC241" s="143"/>
      <c r="GD241" s="143"/>
      <c r="GE241" s="143"/>
      <c r="GF241" s="143"/>
      <c r="GG241" s="143"/>
      <c r="GH241" s="143"/>
      <c r="GI241" s="143"/>
      <c r="GJ241" s="143"/>
      <c r="GK241" s="143"/>
      <c r="GL241" s="143"/>
      <c r="GM241" s="143"/>
      <c r="GN241" s="143"/>
      <c r="GO241" s="143"/>
      <c r="GP241" s="143"/>
      <c r="GQ241" s="143"/>
      <c r="GR241" s="143"/>
      <c r="GS241" s="143"/>
      <c r="GT241" s="143"/>
      <c r="GU241" s="143"/>
      <c r="GV241" s="143"/>
      <c r="GW241" s="143"/>
      <c r="GX241" s="143"/>
      <c r="GY241" s="143"/>
      <c r="GZ241" s="143"/>
      <c r="HA241" s="143"/>
      <c r="HB241" s="143"/>
      <c r="HC241" s="143"/>
      <c r="HD241" s="143"/>
      <c r="HE241" s="143"/>
      <c r="HF241" s="143"/>
      <c r="HG241" s="143"/>
      <c r="HH241" s="143"/>
      <c r="HI241" s="143"/>
      <c r="HJ241" s="143"/>
      <c r="HK241" s="143"/>
      <c r="HL241" s="143"/>
      <c r="HM241" s="143"/>
      <c r="HN241" s="143"/>
      <c r="HO241" s="143"/>
      <c r="HP241" s="143"/>
      <c r="HQ241" s="143"/>
      <c r="HR241" s="143"/>
      <c r="HS241" s="143"/>
      <c r="HT241" s="143"/>
      <c r="HU241" s="143"/>
      <c r="HV241" s="143"/>
      <c r="HW241" s="143"/>
      <c r="HX241" s="143"/>
      <c r="HY241" s="143"/>
      <c r="HZ241" s="143"/>
      <c r="IA241" s="143"/>
      <c r="IB241" s="143"/>
      <c r="IC241" s="143"/>
      <c r="ID241" s="143"/>
      <c r="IE241" s="143"/>
      <c r="IF241" s="143"/>
      <c r="IG241" s="143"/>
      <c r="IH241" s="143"/>
      <c r="II241" s="143"/>
      <c r="IJ241" s="143"/>
      <c r="IK241" s="143"/>
      <c r="IL241" s="143"/>
      <c r="IM241" s="143"/>
      <c r="IN241" s="143"/>
      <c r="IO241" s="143"/>
      <c r="IP241" s="143"/>
      <c r="IQ241" s="143"/>
      <c r="IR241" s="143"/>
      <c r="IS241" s="143"/>
      <c r="IT241" s="143"/>
      <c r="IU241" s="143"/>
      <c r="IV241" s="143"/>
      <c r="IW241" s="143"/>
    </row>
    <row r="242" spans="3:257" x14ac:dyDescent="0.25">
      <c r="C242" s="222"/>
      <c r="D242" s="143"/>
      <c r="E242" s="143"/>
      <c r="F242" s="143"/>
      <c r="G242" s="143"/>
      <c r="H242" s="143"/>
      <c r="I242" s="221"/>
      <c r="K242" s="143"/>
      <c r="L242" s="143"/>
    </row>
    <row r="243" spans="3:257" x14ac:dyDescent="0.25">
      <c r="C243" s="222"/>
      <c r="D243" s="143"/>
      <c r="E243" s="143"/>
      <c r="F243" s="143"/>
      <c r="G243" s="143"/>
      <c r="H243" s="143"/>
      <c r="I243" s="221"/>
      <c r="J243" s="143"/>
      <c r="K243" s="143"/>
      <c r="L243" s="143"/>
      <c r="N243" s="222"/>
    </row>
    <row r="244" spans="3:257" x14ac:dyDescent="0.25">
      <c r="C244" s="222"/>
      <c r="D244" s="143"/>
      <c r="E244" s="143"/>
      <c r="F244" s="143"/>
      <c r="G244" s="143"/>
      <c r="H244" s="143"/>
      <c r="I244" s="221"/>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c r="CN244" s="143"/>
      <c r="CO244" s="143"/>
      <c r="CP244" s="143"/>
      <c r="CQ244" s="143"/>
      <c r="CR244" s="143"/>
      <c r="CS244" s="143"/>
      <c r="CT244" s="143"/>
      <c r="CU244" s="143"/>
      <c r="CV244" s="143"/>
      <c r="CW244" s="143"/>
      <c r="CX244" s="143"/>
      <c r="CY244" s="143"/>
      <c r="CZ244" s="143"/>
      <c r="DA244" s="143"/>
      <c r="DB244" s="143"/>
      <c r="DC244" s="143"/>
      <c r="DD244" s="143"/>
      <c r="DE244" s="143"/>
      <c r="DF244" s="143"/>
      <c r="DG244" s="143"/>
      <c r="DH244" s="143"/>
      <c r="DI244" s="143"/>
      <c r="DJ244" s="143"/>
      <c r="DK244" s="143"/>
      <c r="DL244" s="143"/>
      <c r="DM244" s="143"/>
      <c r="DN244" s="143"/>
      <c r="DO244" s="143"/>
      <c r="DP244" s="143"/>
      <c r="DQ244" s="143"/>
      <c r="DR244" s="143"/>
      <c r="DS244" s="143"/>
      <c r="DT244" s="143"/>
      <c r="DU244" s="143"/>
      <c r="DV244" s="143"/>
      <c r="DW244" s="143"/>
      <c r="DX244" s="143"/>
      <c r="DY244" s="143"/>
      <c r="DZ244" s="143"/>
      <c r="EA244" s="143"/>
      <c r="EB244" s="143"/>
      <c r="EC244" s="143"/>
      <c r="ED244" s="143"/>
      <c r="EE244" s="143"/>
      <c r="EF244" s="143"/>
      <c r="EG244" s="143"/>
      <c r="EH244" s="143"/>
      <c r="EI244" s="143"/>
      <c r="EJ244" s="143"/>
      <c r="EK244" s="143"/>
      <c r="EL244" s="143"/>
      <c r="EM244" s="143"/>
      <c r="EN244" s="143"/>
      <c r="EO244" s="143"/>
      <c r="EP244" s="143"/>
      <c r="EQ244" s="143"/>
      <c r="ER244" s="143"/>
      <c r="ES244" s="143"/>
      <c r="ET244" s="143"/>
      <c r="EU244" s="143"/>
      <c r="EV244" s="143"/>
      <c r="EW244" s="143"/>
      <c r="EX244" s="143"/>
      <c r="EY244" s="143"/>
      <c r="EZ244" s="143"/>
      <c r="FA244" s="143"/>
      <c r="FB244" s="143"/>
      <c r="FC244" s="143"/>
      <c r="FD244" s="143"/>
      <c r="FE244" s="143"/>
      <c r="FF244" s="143"/>
      <c r="FG244" s="143"/>
      <c r="FH244" s="143"/>
      <c r="FI244" s="143"/>
      <c r="FJ244" s="143"/>
      <c r="FK244" s="143"/>
      <c r="FL244" s="143"/>
      <c r="FM244" s="143"/>
      <c r="FN244" s="143"/>
      <c r="FO244" s="143"/>
      <c r="FP244" s="143"/>
      <c r="FQ244" s="143"/>
      <c r="FR244" s="143"/>
      <c r="FS244" s="143"/>
      <c r="FT244" s="143"/>
      <c r="FU244" s="143"/>
      <c r="FV244" s="143"/>
      <c r="FW244" s="143"/>
      <c r="FX244" s="143"/>
      <c r="FY244" s="143"/>
      <c r="FZ244" s="143"/>
      <c r="GA244" s="143"/>
      <c r="GB244" s="143"/>
      <c r="GC244" s="143"/>
      <c r="GD244" s="143"/>
      <c r="GE244" s="143"/>
      <c r="GF244" s="143"/>
      <c r="GG244" s="143"/>
      <c r="GH244" s="143"/>
      <c r="GI244" s="143"/>
      <c r="GJ244" s="143"/>
      <c r="GK244" s="143"/>
      <c r="GL244" s="143"/>
      <c r="GM244" s="143"/>
      <c r="GN244" s="143"/>
      <c r="GO244" s="143"/>
      <c r="GP244" s="143"/>
      <c r="GQ244" s="143"/>
      <c r="GR244" s="143"/>
      <c r="GS244" s="143"/>
      <c r="GT244" s="143"/>
      <c r="GU244" s="143"/>
      <c r="GV244" s="143"/>
      <c r="GW244" s="143"/>
      <c r="GX244" s="143"/>
      <c r="GY244" s="143"/>
      <c r="GZ244" s="143"/>
      <c r="HA244" s="143"/>
      <c r="HB244" s="143"/>
      <c r="HC244" s="143"/>
      <c r="HD244" s="143"/>
      <c r="HE244" s="143"/>
      <c r="HF244" s="143"/>
      <c r="HG244" s="143"/>
      <c r="HH244" s="143"/>
      <c r="HI244" s="143"/>
      <c r="HJ244" s="143"/>
      <c r="HK244" s="143"/>
      <c r="HL244" s="143"/>
      <c r="HM244" s="143"/>
      <c r="HN244" s="143"/>
      <c r="HO244" s="143"/>
      <c r="HP244" s="143"/>
      <c r="HQ244" s="143"/>
      <c r="HR244" s="143"/>
      <c r="HS244" s="143"/>
      <c r="HT244" s="143"/>
      <c r="HU244" s="143"/>
      <c r="HV244" s="143"/>
      <c r="HW244" s="143"/>
      <c r="HX244" s="143"/>
      <c r="HY244" s="143"/>
      <c r="HZ244" s="143"/>
      <c r="IA244" s="143"/>
      <c r="IB244" s="143"/>
      <c r="IC244" s="143"/>
      <c r="ID244" s="143"/>
      <c r="IE244" s="143"/>
      <c r="IF244" s="143"/>
      <c r="IG244" s="143"/>
      <c r="IH244" s="143"/>
      <c r="II244" s="143"/>
      <c r="IJ244" s="143"/>
      <c r="IK244" s="143"/>
      <c r="IL244" s="143"/>
      <c r="IM244" s="143"/>
      <c r="IN244" s="143"/>
      <c r="IO244" s="143"/>
      <c r="IP244" s="143"/>
      <c r="IQ244" s="143"/>
      <c r="IR244" s="143"/>
      <c r="IS244" s="143"/>
      <c r="IT244" s="143"/>
      <c r="IU244" s="143"/>
      <c r="IV244" s="143"/>
      <c r="IW244" s="143"/>
    </row>
    <row r="245" spans="3:257" x14ac:dyDescent="0.25">
      <c r="C245" s="222"/>
      <c r="D245" s="143"/>
      <c r="E245" s="143"/>
      <c r="F245" s="143"/>
      <c r="G245" s="143"/>
      <c r="H245" s="143"/>
      <c r="I245" s="221"/>
    </row>
    <row r="246" spans="3:257" x14ac:dyDescent="0.25">
      <c r="K246" s="143"/>
      <c r="L246" s="143"/>
    </row>
    <row r="247" spans="3:257" x14ac:dyDescent="0.25">
      <c r="C247" s="223"/>
      <c r="D247" s="223"/>
      <c r="E247" s="223"/>
      <c r="F247" s="223"/>
      <c r="G247" s="223"/>
      <c r="H247" s="223"/>
      <c r="I247" s="223"/>
    </row>
    <row r="248" spans="3:257" x14ac:dyDescent="0.25">
      <c r="C248" s="163"/>
      <c r="D248" s="163"/>
      <c r="E248" s="163"/>
      <c r="F248" s="163"/>
      <c r="G248" s="163"/>
      <c r="H248" s="163"/>
      <c r="I248" s="163"/>
      <c r="N248" s="224"/>
    </row>
    <row r="249" spans="3:257" x14ac:dyDescent="0.25">
      <c r="C249" s="163"/>
      <c r="D249" s="163"/>
      <c r="E249" s="163"/>
      <c r="F249" s="163"/>
      <c r="G249" s="163"/>
      <c r="H249" s="163"/>
      <c r="I249" s="163"/>
    </row>
    <row r="250" spans="3:257" x14ac:dyDescent="0.25">
      <c r="C250" s="143"/>
    </row>
    <row r="251" spans="3:257" x14ac:dyDescent="0.25">
      <c r="C251" s="225"/>
      <c r="D251" s="222"/>
      <c r="E251" s="222"/>
      <c r="G251" s="222"/>
      <c r="H251" s="222"/>
      <c r="I251" s="226"/>
    </row>
    <row r="252" spans="3:257" x14ac:dyDescent="0.25">
      <c r="C252" s="227"/>
      <c r="D252" s="228"/>
      <c r="E252" s="228"/>
      <c r="F252" s="228"/>
      <c r="G252" s="228"/>
      <c r="H252" s="228"/>
      <c r="I252" s="229"/>
      <c r="M252" s="221"/>
    </row>
    <row r="253" spans="3:257" x14ac:dyDescent="0.25">
      <c r="C253" s="143"/>
      <c r="D253" s="150"/>
      <c r="E253" s="150"/>
      <c r="F253" s="230"/>
      <c r="G253" s="231"/>
      <c r="H253" s="231"/>
      <c r="I253" s="150"/>
      <c r="J253" s="143"/>
    </row>
    <row r="254" spans="3:257" x14ac:dyDescent="0.25">
      <c r="C254" s="143"/>
      <c r="D254" s="150"/>
      <c r="E254" s="150"/>
      <c r="F254" s="230"/>
      <c r="G254" s="231"/>
      <c r="H254" s="231"/>
      <c r="I254" s="150"/>
      <c r="J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c r="CN254" s="143"/>
      <c r="CO254" s="143"/>
      <c r="CP254" s="143"/>
      <c r="CQ254" s="143"/>
      <c r="CR254" s="143"/>
      <c r="CS254" s="143"/>
      <c r="CT254" s="143"/>
      <c r="CU254" s="143"/>
      <c r="CV254" s="143"/>
      <c r="CW254" s="143"/>
      <c r="CX254" s="143"/>
      <c r="CY254" s="143"/>
      <c r="CZ254" s="143"/>
      <c r="DA254" s="143"/>
      <c r="DB254" s="143"/>
      <c r="DC254" s="143"/>
      <c r="DD254" s="143"/>
      <c r="DE254" s="143"/>
      <c r="DF254" s="143"/>
      <c r="DG254" s="143"/>
      <c r="DH254" s="143"/>
      <c r="DI254" s="143"/>
      <c r="DJ254" s="143"/>
      <c r="DK254" s="143"/>
      <c r="DL254" s="143"/>
      <c r="DM254" s="143"/>
      <c r="DN254" s="143"/>
      <c r="DO254" s="143"/>
      <c r="DP254" s="143"/>
      <c r="DQ254" s="143"/>
      <c r="DR254" s="143"/>
      <c r="DS254" s="143"/>
      <c r="DT254" s="143"/>
      <c r="DU254" s="143"/>
      <c r="DV254" s="143"/>
      <c r="DW254" s="143"/>
      <c r="DX254" s="143"/>
      <c r="DY254" s="143"/>
      <c r="DZ254" s="143"/>
      <c r="EA254" s="143"/>
      <c r="EB254" s="143"/>
      <c r="EC254" s="143"/>
      <c r="ED254" s="143"/>
      <c r="EE254" s="143"/>
      <c r="EF254" s="143"/>
      <c r="EG254" s="143"/>
      <c r="EH254" s="143"/>
      <c r="EI254" s="143"/>
      <c r="EJ254" s="143"/>
      <c r="EK254" s="143"/>
      <c r="EL254" s="143"/>
      <c r="EM254" s="143"/>
      <c r="EN254" s="143"/>
      <c r="EO254" s="143"/>
      <c r="EP254" s="143"/>
      <c r="EQ254" s="143"/>
      <c r="ER254" s="143"/>
      <c r="ES254" s="143"/>
      <c r="ET254" s="143"/>
      <c r="EU254" s="143"/>
      <c r="EV254" s="143"/>
      <c r="EW254" s="143"/>
      <c r="EX254" s="143"/>
      <c r="EY254" s="143"/>
      <c r="EZ254" s="143"/>
      <c r="FA254" s="143"/>
      <c r="FB254" s="143"/>
      <c r="FC254" s="143"/>
      <c r="FD254" s="143"/>
      <c r="FE254" s="143"/>
      <c r="FF254" s="143"/>
      <c r="FG254" s="143"/>
      <c r="FH254" s="143"/>
      <c r="FI254" s="143"/>
      <c r="FJ254" s="143"/>
      <c r="FK254" s="143"/>
      <c r="FL254" s="143"/>
      <c r="FM254" s="143"/>
      <c r="FN254" s="143"/>
      <c r="FO254" s="143"/>
      <c r="FP254" s="143"/>
      <c r="FQ254" s="143"/>
      <c r="FR254" s="143"/>
      <c r="FS254" s="143"/>
      <c r="FT254" s="143"/>
      <c r="FU254" s="143"/>
      <c r="FV254" s="143"/>
      <c r="FW254" s="143"/>
      <c r="FX254" s="143"/>
      <c r="FY254" s="143"/>
      <c r="FZ254" s="143"/>
      <c r="GA254" s="143"/>
      <c r="GB254" s="143"/>
      <c r="GC254" s="143"/>
      <c r="GD254" s="143"/>
      <c r="GE254" s="143"/>
      <c r="GF254" s="143"/>
      <c r="GG254" s="143"/>
      <c r="GH254" s="143"/>
      <c r="GI254" s="143"/>
      <c r="GJ254" s="143"/>
      <c r="GK254" s="143"/>
      <c r="GL254" s="143"/>
      <c r="GM254" s="143"/>
      <c r="GN254" s="143"/>
      <c r="GO254" s="143"/>
      <c r="GP254" s="143"/>
      <c r="GQ254" s="143"/>
      <c r="GR254" s="143"/>
      <c r="GS254" s="143"/>
      <c r="GT254" s="143"/>
      <c r="GU254" s="143"/>
      <c r="GV254" s="143"/>
      <c r="GW254" s="143"/>
      <c r="GX254" s="143"/>
      <c r="GY254" s="143"/>
      <c r="GZ254" s="143"/>
      <c r="HA254" s="143"/>
      <c r="HB254" s="143"/>
      <c r="HC254" s="143"/>
      <c r="HD254" s="143"/>
      <c r="HE254" s="143"/>
      <c r="HF254" s="143"/>
      <c r="HG254" s="143"/>
      <c r="HH254" s="143"/>
      <c r="HI254" s="143"/>
      <c r="HJ254" s="143"/>
      <c r="HK254" s="143"/>
      <c r="HL254" s="143"/>
      <c r="HM254" s="143"/>
      <c r="HN254" s="143"/>
      <c r="HO254" s="143"/>
      <c r="HP254" s="143"/>
      <c r="HQ254" s="143"/>
      <c r="HR254" s="143"/>
      <c r="HS254" s="143"/>
      <c r="HT254" s="143"/>
      <c r="HU254" s="143"/>
      <c r="HV254" s="143"/>
      <c r="HW254" s="143"/>
      <c r="HX254" s="143"/>
      <c r="HY254" s="143"/>
      <c r="HZ254" s="143"/>
      <c r="IA254" s="143"/>
      <c r="IB254" s="143"/>
      <c r="IC254" s="143"/>
      <c r="ID254" s="143"/>
      <c r="IE254" s="143"/>
      <c r="IF254" s="143"/>
      <c r="IG254" s="143"/>
      <c r="IH254" s="143"/>
      <c r="II254" s="143"/>
      <c r="IJ254" s="143"/>
      <c r="IK254" s="143"/>
      <c r="IL254" s="143"/>
      <c r="IM254" s="143"/>
      <c r="IN254" s="143"/>
      <c r="IO254" s="143"/>
      <c r="IP254" s="143"/>
      <c r="IQ254" s="143"/>
      <c r="IR254" s="143"/>
      <c r="IS254" s="143"/>
      <c r="IT254" s="143"/>
      <c r="IU254" s="143"/>
      <c r="IV254" s="143"/>
      <c r="IW254" s="143"/>
    </row>
    <row r="255" spans="3:257" x14ac:dyDescent="0.25">
      <c r="C255" s="143"/>
      <c r="D255" s="150"/>
      <c r="E255" s="150"/>
      <c r="F255" s="230"/>
      <c r="G255" s="231"/>
      <c r="H255" s="231"/>
      <c r="I255" s="150"/>
      <c r="J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c r="CN255" s="143"/>
      <c r="CO255" s="143"/>
      <c r="CP255" s="143"/>
      <c r="CQ255" s="143"/>
      <c r="CR255" s="143"/>
      <c r="CS255" s="143"/>
      <c r="CT255" s="143"/>
      <c r="CU255" s="143"/>
      <c r="CV255" s="143"/>
      <c r="CW255" s="143"/>
      <c r="CX255" s="143"/>
      <c r="CY255" s="143"/>
      <c r="CZ255" s="143"/>
      <c r="DA255" s="143"/>
      <c r="DB255" s="143"/>
      <c r="DC255" s="143"/>
      <c r="DD255" s="143"/>
      <c r="DE255" s="143"/>
      <c r="DF255" s="143"/>
      <c r="DG255" s="143"/>
      <c r="DH255" s="143"/>
      <c r="DI255" s="143"/>
      <c r="DJ255" s="143"/>
      <c r="DK255" s="143"/>
      <c r="DL255" s="143"/>
      <c r="DM255" s="143"/>
      <c r="DN255" s="143"/>
      <c r="DO255" s="143"/>
      <c r="DP255" s="143"/>
      <c r="DQ255" s="143"/>
      <c r="DR255" s="143"/>
      <c r="DS255" s="143"/>
      <c r="DT255" s="143"/>
      <c r="DU255" s="143"/>
      <c r="DV255" s="143"/>
      <c r="DW255" s="143"/>
      <c r="DX255" s="143"/>
      <c r="DY255" s="143"/>
      <c r="DZ255" s="143"/>
      <c r="EA255" s="143"/>
      <c r="EB255" s="143"/>
      <c r="EC255" s="143"/>
      <c r="ED255" s="143"/>
      <c r="EE255" s="143"/>
      <c r="EF255" s="143"/>
      <c r="EG255" s="143"/>
      <c r="EH255" s="143"/>
      <c r="EI255" s="143"/>
      <c r="EJ255" s="143"/>
      <c r="EK255" s="143"/>
      <c r="EL255" s="143"/>
      <c r="EM255" s="143"/>
      <c r="EN255" s="143"/>
      <c r="EO255" s="143"/>
      <c r="EP255" s="143"/>
      <c r="EQ255" s="143"/>
      <c r="ER255" s="143"/>
      <c r="ES255" s="143"/>
      <c r="ET255" s="143"/>
      <c r="EU255" s="143"/>
      <c r="EV255" s="143"/>
      <c r="EW255" s="143"/>
      <c r="EX255" s="143"/>
      <c r="EY255" s="143"/>
      <c r="EZ255" s="143"/>
      <c r="FA255" s="143"/>
      <c r="FB255" s="143"/>
      <c r="FC255" s="143"/>
      <c r="FD255" s="143"/>
      <c r="FE255" s="143"/>
      <c r="FF255" s="143"/>
      <c r="FG255" s="143"/>
      <c r="FH255" s="143"/>
      <c r="FI255" s="143"/>
      <c r="FJ255" s="143"/>
      <c r="FK255" s="143"/>
      <c r="FL255" s="143"/>
      <c r="FM255" s="143"/>
      <c r="FN255" s="143"/>
      <c r="FO255" s="143"/>
      <c r="FP255" s="143"/>
      <c r="FQ255" s="143"/>
      <c r="FR255" s="143"/>
      <c r="FS255" s="143"/>
      <c r="FT255" s="143"/>
      <c r="FU255" s="143"/>
      <c r="FV255" s="143"/>
      <c r="FW255" s="143"/>
      <c r="FX255" s="143"/>
      <c r="FY255" s="143"/>
      <c r="FZ255" s="143"/>
      <c r="GA255" s="143"/>
      <c r="GB255" s="143"/>
      <c r="GC255" s="143"/>
      <c r="GD255" s="143"/>
      <c r="GE255" s="143"/>
      <c r="GF255" s="143"/>
      <c r="GG255" s="143"/>
      <c r="GH255" s="143"/>
      <c r="GI255" s="143"/>
      <c r="GJ255" s="143"/>
      <c r="GK255" s="143"/>
      <c r="GL255" s="143"/>
      <c r="GM255" s="143"/>
      <c r="GN255" s="143"/>
      <c r="GO255" s="143"/>
      <c r="GP255" s="143"/>
      <c r="GQ255" s="143"/>
      <c r="GR255" s="143"/>
      <c r="GS255" s="143"/>
      <c r="GT255" s="143"/>
      <c r="GU255" s="143"/>
      <c r="GV255" s="143"/>
      <c r="GW255" s="143"/>
      <c r="GX255" s="143"/>
      <c r="GY255" s="143"/>
      <c r="GZ255" s="143"/>
      <c r="HA255" s="143"/>
      <c r="HB255" s="143"/>
      <c r="HC255" s="143"/>
      <c r="HD255" s="143"/>
      <c r="HE255" s="143"/>
      <c r="HF255" s="143"/>
      <c r="HG255" s="143"/>
      <c r="HH255" s="143"/>
      <c r="HI255" s="143"/>
      <c r="HJ255" s="143"/>
      <c r="HK255" s="143"/>
      <c r="HL255" s="143"/>
      <c r="HM255" s="143"/>
      <c r="HN255" s="143"/>
      <c r="HO255" s="143"/>
      <c r="HP255" s="143"/>
      <c r="HQ255" s="143"/>
      <c r="HR255" s="143"/>
      <c r="HS255" s="143"/>
      <c r="HT255" s="143"/>
      <c r="HU255" s="143"/>
      <c r="HV255" s="143"/>
      <c r="HW255" s="143"/>
      <c r="HX255" s="143"/>
      <c r="HY255" s="143"/>
      <c r="HZ255" s="143"/>
      <c r="IA255" s="143"/>
      <c r="IB255" s="143"/>
      <c r="IC255" s="143"/>
      <c r="ID255" s="143"/>
      <c r="IE255" s="143"/>
      <c r="IF255" s="143"/>
      <c r="IG255" s="143"/>
      <c r="IH255" s="143"/>
      <c r="II255" s="143"/>
      <c r="IJ255" s="143"/>
      <c r="IK255" s="143"/>
      <c r="IL255" s="143"/>
      <c r="IM255" s="143"/>
      <c r="IN255" s="143"/>
      <c r="IO255" s="143"/>
      <c r="IP255" s="143"/>
      <c r="IQ255" s="143"/>
      <c r="IR255" s="143"/>
      <c r="IS255" s="143"/>
      <c r="IT255" s="143"/>
      <c r="IU255" s="143"/>
      <c r="IV255" s="143"/>
      <c r="IW255" s="143"/>
    </row>
    <row r="256" spans="3:257" x14ac:dyDescent="0.25">
      <c r="C256" s="225"/>
      <c r="D256" s="227"/>
      <c r="E256" s="227"/>
      <c r="G256" s="222"/>
      <c r="H256" s="222"/>
      <c r="I256" s="226"/>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c r="CN256" s="143"/>
      <c r="CO256" s="143"/>
      <c r="CP256" s="143"/>
      <c r="CQ256" s="143"/>
      <c r="CR256" s="143"/>
      <c r="CS256" s="143"/>
      <c r="CT256" s="143"/>
      <c r="CU256" s="143"/>
      <c r="CV256" s="143"/>
      <c r="CW256" s="143"/>
      <c r="CX256" s="143"/>
      <c r="CY256" s="143"/>
      <c r="CZ256" s="143"/>
      <c r="DA256" s="143"/>
      <c r="DB256" s="143"/>
      <c r="DC256" s="143"/>
      <c r="DD256" s="143"/>
      <c r="DE256" s="143"/>
      <c r="DF256" s="143"/>
      <c r="DG256" s="143"/>
      <c r="DH256" s="143"/>
      <c r="DI256" s="143"/>
      <c r="DJ256" s="143"/>
      <c r="DK256" s="143"/>
      <c r="DL256" s="143"/>
      <c r="DM256" s="143"/>
      <c r="DN256" s="143"/>
      <c r="DO256" s="143"/>
      <c r="DP256" s="143"/>
      <c r="DQ256" s="143"/>
      <c r="DR256" s="143"/>
      <c r="DS256" s="143"/>
      <c r="DT256" s="143"/>
      <c r="DU256" s="143"/>
      <c r="DV256" s="143"/>
      <c r="DW256" s="143"/>
      <c r="DX256" s="143"/>
      <c r="DY256" s="143"/>
      <c r="DZ256" s="143"/>
      <c r="EA256" s="143"/>
      <c r="EB256" s="143"/>
      <c r="EC256" s="143"/>
      <c r="ED256" s="143"/>
      <c r="EE256" s="143"/>
      <c r="EF256" s="143"/>
      <c r="EG256" s="143"/>
      <c r="EH256" s="143"/>
      <c r="EI256" s="143"/>
      <c r="EJ256" s="143"/>
      <c r="EK256" s="143"/>
      <c r="EL256" s="143"/>
      <c r="EM256" s="143"/>
      <c r="EN256" s="143"/>
      <c r="EO256" s="143"/>
      <c r="EP256" s="143"/>
      <c r="EQ256" s="143"/>
      <c r="ER256" s="143"/>
      <c r="ES256" s="143"/>
      <c r="ET256" s="143"/>
      <c r="EU256" s="143"/>
      <c r="EV256" s="143"/>
      <c r="EW256" s="143"/>
      <c r="EX256" s="143"/>
      <c r="EY256" s="143"/>
      <c r="EZ256" s="143"/>
      <c r="FA256" s="143"/>
      <c r="FB256" s="143"/>
      <c r="FC256" s="143"/>
      <c r="FD256" s="143"/>
      <c r="FE256" s="143"/>
      <c r="FF256" s="143"/>
      <c r="FG256" s="143"/>
      <c r="FH256" s="143"/>
      <c r="FI256" s="143"/>
      <c r="FJ256" s="143"/>
      <c r="FK256" s="143"/>
      <c r="FL256" s="143"/>
      <c r="FM256" s="143"/>
      <c r="FN256" s="143"/>
      <c r="FO256" s="143"/>
      <c r="FP256" s="143"/>
      <c r="FQ256" s="143"/>
      <c r="FR256" s="143"/>
      <c r="FS256" s="143"/>
      <c r="FT256" s="143"/>
      <c r="FU256" s="143"/>
      <c r="FV256" s="143"/>
      <c r="FW256" s="143"/>
      <c r="FX256" s="143"/>
      <c r="FY256" s="143"/>
      <c r="FZ256" s="143"/>
      <c r="GA256" s="143"/>
      <c r="GB256" s="143"/>
      <c r="GC256" s="143"/>
      <c r="GD256" s="143"/>
      <c r="GE256" s="143"/>
      <c r="GF256" s="143"/>
      <c r="GG256" s="143"/>
      <c r="GH256" s="143"/>
      <c r="GI256" s="143"/>
      <c r="GJ256" s="143"/>
      <c r="GK256" s="143"/>
      <c r="GL256" s="143"/>
      <c r="GM256" s="143"/>
      <c r="GN256" s="143"/>
      <c r="GO256" s="143"/>
      <c r="GP256" s="143"/>
      <c r="GQ256" s="143"/>
      <c r="GR256" s="143"/>
      <c r="GS256" s="143"/>
      <c r="GT256" s="143"/>
      <c r="GU256" s="143"/>
      <c r="GV256" s="143"/>
      <c r="GW256" s="143"/>
      <c r="GX256" s="143"/>
      <c r="GY256" s="143"/>
      <c r="GZ256" s="143"/>
      <c r="HA256" s="143"/>
      <c r="HB256" s="143"/>
      <c r="HC256" s="143"/>
      <c r="HD256" s="143"/>
      <c r="HE256" s="143"/>
      <c r="HF256" s="143"/>
      <c r="HG256" s="143"/>
      <c r="HH256" s="143"/>
      <c r="HI256" s="143"/>
      <c r="HJ256" s="143"/>
      <c r="HK256" s="143"/>
      <c r="HL256" s="143"/>
      <c r="HM256" s="143"/>
      <c r="HN256" s="143"/>
      <c r="HO256" s="143"/>
      <c r="HP256" s="143"/>
      <c r="HQ256" s="143"/>
      <c r="HR256" s="143"/>
      <c r="HS256" s="143"/>
      <c r="HT256" s="143"/>
      <c r="HU256" s="143"/>
      <c r="HV256" s="143"/>
      <c r="HW256" s="143"/>
      <c r="HX256" s="143"/>
      <c r="HY256" s="143"/>
      <c r="HZ256" s="143"/>
      <c r="IA256" s="143"/>
      <c r="IB256" s="143"/>
      <c r="IC256" s="143"/>
      <c r="ID256" s="143"/>
      <c r="IE256" s="143"/>
      <c r="IF256" s="143"/>
      <c r="IG256" s="143"/>
      <c r="IH256" s="143"/>
      <c r="II256" s="143"/>
      <c r="IJ256" s="143"/>
      <c r="IK256" s="143"/>
      <c r="IL256" s="143"/>
      <c r="IM256" s="143"/>
      <c r="IN256" s="143"/>
      <c r="IO256" s="143"/>
      <c r="IP256" s="143"/>
      <c r="IQ256" s="143"/>
      <c r="IR256" s="143"/>
      <c r="IS256" s="143"/>
      <c r="IT256" s="143"/>
      <c r="IU256" s="143"/>
      <c r="IV256" s="143"/>
      <c r="IW256" s="143"/>
    </row>
    <row r="257" spans="3:257" x14ac:dyDescent="0.25">
      <c r="C257" s="232"/>
      <c r="F257" s="150"/>
      <c r="K257" s="143"/>
      <c r="L257" s="143"/>
    </row>
    <row r="258" spans="3:257" x14ac:dyDescent="0.25">
      <c r="C258" s="222"/>
      <c r="J258" s="143"/>
      <c r="K258" s="143"/>
      <c r="L258" s="143"/>
      <c r="N258" s="222"/>
    </row>
    <row r="259" spans="3:257" x14ac:dyDescent="0.25">
      <c r="C259" s="222"/>
      <c r="D259" s="143"/>
      <c r="E259" s="143"/>
      <c r="F259" s="143"/>
      <c r="G259" s="143"/>
      <c r="H259" s="143"/>
      <c r="I259" s="221"/>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c r="CN259" s="143"/>
      <c r="CO259" s="143"/>
      <c r="CP259" s="143"/>
      <c r="CQ259" s="143"/>
      <c r="CR259" s="143"/>
      <c r="CS259" s="143"/>
      <c r="CT259" s="143"/>
      <c r="CU259" s="143"/>
      <c r="CV259" s="143"/>
      <c r="CW259" s="143"/>
      <c r="CX259" s="143"/>
      <c r="CY259" s="143"/>
      <c r="CZ259" s="143"/>
      <c r="DA259" s="143"/>
      <c r="DB259" s="143"/>
      <c r="DC259" s="143"/>
      <c r="DD259" s="143"/>
      <c r="DE259" s="143"/>
      <c r="DF259" s="143"/>
      <c r="DG259" s="143"/>
      <c r="DH259" s="143"/>
      <c r="DI259" s="143"/>
      <c r="DJ259" s="143"/>
      <c r="DK259" s="143"/>
      <c r="DL259" s="143"/>
      <c r="DM259" s="143"/>
      <c r="DN259" s="143"/>
      <c r="DO259" s="143"/>
      <c r="DP259" s="143"/>
      <c r="DQ259" s="143"/>
      <c r="DR259" s="143"/>
      <c r="DS259" s="143"/>
      <c r="DT259" s="143"/>
      <c r="DU259" s="143"/>
      <c r="DV259" s="143"/>
      <c r="DW259" s="143"/>
      <c r="DX259" s="143"/>
      <c r="DY259" s="143"/>
      <c r="DZ259" s="143"/>
      <c r="EA259" s="143"/>
      <c r="EB259" s="143"/>
      <c r="EC259" s="143"/>
      <c r="ED259" s="143"/>
      <c r="EE259" s="143"/>
      <c r="EF259" s="143"/>
      <c r="EG259" s="143"/>
      <c r="EH259" s="143"/>
      <c r="EI259" s="143"/>
      <c r="EJ259" s="143"/>
      <c r="EK259" s="143"/>
      <c r="EL259" s="143"/>
      <c r="EM259" s="143"/>
      <c r="EN259" s="143"/>
      <c r="EO259" s="143"/>
      <c r="EP259" s="143"/>
      <c r="EQ259" s="143"/>
      <c r="ER259" s="143"/>
      <c r="ES259" s="143"/>
      <c r="ET259" s="143"/>
      <c r="EU259" s="143"/>
      <c r="EV259" s="143"/>
      <c r="EW259" s="143"/>
      <c r="EX259" s="143"/>
      <c r="EY259" s="143"/>
      <c r="EZ259" s="143"/>
      <c r="FA259" s="143"/>
      <c r="FB259" s="143"/>
      <c r="FC259" s="143"/>
      <c r="FD259" s="143"/>
      <c r="FE259" s="143"/>
      <c r="FF259" s="143"/>
      <c r="FG259" s="143"/>
      <c r="FH259" s="143"/>
      <c r="FI259" s="143"/>
      <c r="FJ259" s="143"/>
      <c r="FK259" s="143"/>
      <c r="FL259" s="143"/>
      <c r="FM259" s="143"/>
      <c r="FN259" s="143"/>
      <c r="FO259" s="143"/>
      <c r="FP259" s="143"/>
      <c r="FQ259" s="143"/>
      <c r="FR259" s="143"/>
      <c r="FS259" s="143"/>
      <c r="FT259" s="143"/>
      <c r="FU259" s="143"/>
      <c r="FV259" s="143"/>
      <c r="FW259" s="143"/>
      <c r="FX259" s="143"/>
      <c r="FY259" s="143"/>
      <c r="FZ259" s="143"/>
      <c r="GA259" s="143"/>
      <c r="GB259" s="143"/>
      <c r="GC259" s="143"/>
      <c r="GD259" s="143"/>
      <c r="GE259" s="143"/>
      <c r="GF259" s="143"/>
      <c r="GG259" s="143"/>
      <c r="GH259" s="143"/>
      <c r="GI259" s="143"/>
      <c r="GJ259" s="143"/>
      <c r="GK259" s="143"/>
      <c r="GL259" s="143"/>
      <c r="GM259" s="143"/>
      <c r="GN259" s="143"/>
      <c r="GO259" s="143"/>
      <c r="GP259" s="143"/>
      <c r="GQ259" s="143"/>
      <c r="GR259" s="143"/>
      <c r="GS259" s="143"/>
      <c r="GT259" s="143"/>
      <c r="GU259" s="143"/>
      <c r="GV259" s="143"/>
      <c r="GW259" s="143"/>
      <c r="GX259" s="143"/>
      <c r="GY259" s="143"/>
      <c r="GZ259" s="143"/>
      <c r="HA259" s="143"/>
      <c r="HB259" s="143"/>
      <c r="HC259" s="143"/>
      <c r="HD259" s="143"/>
      <c r="HE259" s="143"/>
      <c r="HF259" s="143"/>
      <c r="HG259" s="143"/>
      <c r="HH259" s="143"/>
      <c r="HI259" s="143"/>
      <c r="HJ259" s="143"/>
      <c r="HK259" s="143"/>
      <c r="HL259" s="143"/>
      <c r="HM259" s="143"/>
      <c r="HN259" s="143"/>
      <c r="HO259" s="143"/>
      <c r="HP259" s="143"/>
      <c r="HQ259" s="143"/>
      <c r="HR259" s="143"/>
      <c r="HS259" s="143"/>
      <c r="HT259" s="143"/>
      <c r="HU259" s="143"/>
      <c r="HV259" s="143"/>
      <c r="HW259" s="143"/>
      <c r="HX259" s="143"/>
      <c r="HY259" s="143"/>
      <c r="HZ259" s="143"/>
      <c r="IA259" s="143"/>
      <c r="IB259" s="143"/>
      <c r="IC259" s="143"/>
      <c r="ID259" s="143"/>
      <c r="IE259" s="143"/>
      <c r="IF259" s="143"/>
      <c r="IG259" s="143"/>
      <c r="IH259" s="143"/>
      <c r="II259" s="143"/>
      <c r="IJ259" s="143"/>
      <c r="IK259" s="143"/>
      <c r="IL259" s="143"/>
      <c r="IM259" s="143"/>
      <c r="IN259" s="143"/>
      <c r="IO259" s="143"/>
      <c r="IP259" s="143"/>
      <c r="IQ259" s="143"/>
      <c r="IR259" s="143"/>
      <c r="IS259" s="143"/>
      <c r="IT259" s="143"/>
      <c r="IU259" s="143"/>
      <c r="IV259" s="143"/>
      <c r="IW259" s="143"/>
    </row>
    <row r="260" spans="3:257" x14ac:dyDescent="0.25">
      <c r="C260" s="222"/>
      <c r="D260" s="143"/>
      <c r="E260" s="143"/>
      <c r="F260" s="143"/>
      <c r="G260" s="143"/>
      <c r="H260" s="143"/>
      <c r="I260" s="221"/>
      <c r="K260" s="143"/>
      <c r="L260" s="143"/>
    </row>
    <row r="262" spans="3:257" x14ac:dyDescent="0.25">
      <c r="C262" s="223"/>
      <c r="D262" s="223"/>
      <c r="E262" s="223"/>
      <c r="F262" s="223"/>
      <c r="G262" s="223"/>
      <c r="H262" s="223"/>
      <c r="I262" s="223"/>
    </row>
    <row r="263" spans="3:257" x14ac:dyDescent="0.25">
      <c r="C263" s="163"/>
      <c r="D263" s="163"/>
      <c r="E263" s="163"/>
      <c r="F263" s="163"/>
      <c r="G263" s="163"/>
      <c r="H263" s="163"/>
      <c r="I263" s="163"/>
    </row>
    <row r="264" spans="3:257" x14ac:dyDescent="0.25">
      <c r="C264" s="163"/>
      <c r="D264" s="163"/>
      <c r="E264" s="163"/>
      <c r="F264" s="163"/>
      <c r="G264" s="163"/>
      <c r="H264" s="163"/>
      <c r="I264" s="163"/>
    </row>
    <row r="265" spans="3:257" x14ac:dyDescent="0.25">
      <c r="C265" s="143"/>
      <c r="M265" s="221"/>
    </row>
    <row r="266" spans="3:257" x14ac:dyDescent="0.25">
      <c r="C266" s="225"/>
      <c r="D266" s="222"/>
      <c r="E266" s="222"/>
      <c r="G266" s="222"/>
      <c r="H266" s="222"/>
      <c r="I266" s="226"/>
    </row>
    <row r="267" spans="3:257" x14ac:dyDescent="0.25">
      <c r="C267" s="227"/>
      <c r="D267" s="228"/>
      <c r="E267" s="228"/>
      <c r="F267" s="228"/>
      <c r="G267" s="228"/>
      <c r="H267" s="228"/>
      <c r="I267" s="229"/>
    </row>
    <row r="268" spans="3:257" x14ac:dyDescent="0.25">
      <c r="C268" s="232"/>
      <c r="D268" s="150"/>
      <c r="E268" s="150"/>
      <c r="F268" s="230"/>
      <c r="G268" s="231"/>
      <c r="H268" s="231"/>
      <c r="I268" s="150"/>
      <c r="J268" s="143"/>
    </row>
    <row r="269" spans="3:257" x14ac:dyDescent="0.25">
      <c r="C269" s="143"/>
      <c r="D269" s="150"/>
      <c r="E269" s="150"/>
      <c r="F269" s="230"/>
      <c r="G269" s="231"/>
      <c r="H269" s="231"/>
      <c r="I269" s="150"/>
      <c r="J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c r="CN269" s="143"/>
      <c r="CO269" s="143"/>
      <c r="CP269" s="143"/>
      <c r="CQ269" s="143"/>
      <c r="CR269" s="143"/>
      <c r="CS269" s="143"/>
      <c r="CT269" s="143"/>
      <c r="CU269" s="143"/>
      <c r="CV269" s="143"/>
      <c r="CW269" s="143"/>
      <c r="CX269" s="143"/>
      <c r="CY269" s="143"/>
      <c r="CZ269" s="143"/>
      <c r="DA269" s="143"/>
      <c r="DB269" s="143"/>
      <c r="DC269" s="143"/>
      <c r="DD269" s="143"/>
      <c r="DE269" s="143"/>
      <c r="DF269" s="143"/>
      <c r="DG269" s="143"/>
      <c r="DH269" s="143"/>
      <c r="DI269" s="143"/>
      <c r="DJ269" s="143"/>
      <c r="DK269" s="143"/>
      <c r="DL269" s="143"/>
      <c r="DM269" s="143"/>
      <c r="DN269" s="143"/>
      <c r="DO269" s="143"/>
      <c r="DP269" s="143"/>
      <c r="DQ269" s="143"/>
      <c r="DR269" s="143"/>
      <c r="DS269" s="143"/>
      <c r="DT269" s="143"/>
      <c r="DU269" s="143"/>
      <c r="DV269" s="143"/>
      <c r="DW269" s="143"/>
      <c r="DX269" s="143"/>
      <c r="DY269" s="143"/>
      <c r="DZ269" s="143"/>
      <c r="EA269" s="143"/>
      <c r="EB269" s="143"/>
      <c r="EC269" s="143"/>
      <c r="ED269" s="143"/>
      <c r="EE269" s="143"/>
      <c r="EF269" s="143"/>
      <c r="EG269" s="143"/>
      <c r="EH269" s="143"/>
      <c r="EI269" s="143"/>
      <c r="EJ269" s="143"/>
      <c r="EK269" s="143"/>
      <c r="EL269" s="143"/>
      <c r="EM269" s="143"/>
      <c r="EN269" s="143"/>
      <c r="EO269" s="143"/>
      <c r="EP269" s="143"/>
      <c r="EQ269" s="143"/>
      <c r="ER269" s="143"/>
      <c r="ES269" s="143"/>
      <c r="ET269" s="143"/>
      <c r="EU269" s="143"/>
      <c r="EV269" s="143"/>
      <c r="EW269" s="143"/>
      <c r="EX269" s="143"/>
      <c r="EY269" s="143"/>
      <c r="EZ269" s="143"/>
      <c r="FA269" s="143"/>
      <c r="FB269" s="143"/>
      <c r="FC269" s="143"/>
      <c r="FD269" s="143"/>
      <c r="FE269" s="143"/>
      <c r="FF269" s="143"/>
      <c r="FG269" s="143"/>
      <c r="FH269" s="143"/>
      <c r="FI269" s="143"/>
      <c r="FJ269" s="143"/>
      <c r="FK269" s="143"/>
      <c r="FL269" s="143"/>
      <c r="FM269" s="143"/>
      <c r="FN269" s="143"/>
      <c r="FO269" s="143"/>
      <c r="FP269" s="143"/>
      <c r="FQ269" s="143"/>
      <c r="FR269" s="143"/>
      <c r="FS269" s="143"/>
      <c r="FT269" s="143"/>
      <c r="FU269" s="143"/>
      <c r="FV269" s="143"/>
      <c r="FW269" s="143"/>
      <c r="FX269" s="143"/>
      <c r="FY269" s="143"/>
      <c r="FZ269" s="143"/>
      <c r="GA269" s="143"/>
      <c r="GB269" s="143"/>
      <c r="GC269" s="143"/>
      <c r="GD269" s="143"/>
      <c r="GE269" s="143"/>
      <c r="GF269" s="143"/>
      <c r="GG269" s="143"/>
      <c r="GH269" s="143"/>
      <c r="GI269" s="143"/>
      <c r="GJ269" s="143"/>
      <c r="GK269" s="143"/>
      <c r="GL269" s="143"/>
      <c r="GM269" s="143"/>
      <c r="GN269" s="143"/>
      <c r="GO269" s="143"/>
      <c r="GP269" s="143"/>
      <c r="GQ269" s="143"/>
      <c r="GR269" s="143"/>
      <c r="GS269" s="143"/>
      <c r="GT269" s="143"/>
      <c r="GU269" s="143"/>
      <c r="GV269" s="143"/>
      <c r="GW269" s="143"/>
      <c r="GX269" s="143"/>
      <c r="GY269" s="143"/>
      <c r="GZ269" s="143"/>
      <c r="HA269" s="143"/>
      <c r="HB269" s="143"/>
      <c r="HC269" s="143"/>
      <c r="HD269" s="143"/>
      <c r="HE269" s="143"/>
      <c r="HF269" s="143"/>
      <c r="HG269" s="143"/>
      <c r="HH269" s="143"/>
      <c r="HI269" s="143"/>
      <c r="HJ269" s="143"/>
      <c r="HK269" s="143"/>
      <c r="HL269" s="143"/>
      <c r="HM269" s="143"/>
      <c r="HN269" s="143"/>
      <c r="HO269" s="143"/>
      <c r="HP269" s="143"/>
      <c r="HQ269" s="143"/>
      <c r="HR269" s="143"/>
      <c r="HS269" s="143"/>
      <c r="HT269" s="143"/>
      <c r="HU269" s="143"/>
      <c r="HV269" s="143"/>
      <c r="HW269" s="143"/>
      <c r="HX269" s="143"/>
      <c r="HY269" s="143"/>
      <c r="HZ269" s="143"/>
      <c r="IA269" s="143"/>
      <c r="IB269" s="143"/>
      <c r="IC269" s="143"/>
      <c r="ID269" s="143"/>
      <c r="IE269" s="143"/>
      <c r="IF269" s="143"/>
      <c r="IG269" s="143"/>
      <c r="IH269" s="143"/>
      <c r="II269" s="143"/>
      <c r="IJ269" s="143"/>
      <c r="IK269" s="143"/>
      <c r="IL269" s="143"/>
      <c r="IM269" s="143"/>
      <c r="IN269" s="143"/>
      <c r="IO269" s="143"/>
      <c r="IP269" s="143"/>
      <c r="IQ269" s="143"/>
      <c r="IR269" s="143"/>
      <c r="IS269" s="143"/>
      <c r="IT269" s="143"/>
      <c r="IU269" s="143"/>
      <c r="IV269" s="143"/>
      <c r="IW269" s="143"/>
    </row>
    <row r="270" spans="3:257" x14ac:dyDescent="0.25">
      <c r="C270" s="143"/>
      <c r="D270" s="150"/>
      <c r="E270" s="150"/>
      <c r="F270" s="230"/>
      <c r="G270" s="231"/>
      <c r="H270" s="231"/>
      <c r="I270" s="150"/>
      <c r="J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c r="CN270" s="143"/>
      <c r="CO270" s="143"/>
      <c r="CP270" s="143"/>
      <c r="CQ270" s="143"/>
      <c r="CR270" s="143"/>
      <c r="CS270" s="143"/>
      <c r="CT270" s="143"/>
      <c r="CU270" s="143"/>
      <c r="CV270" s="143"/>
      <c r="CW270" s="143"/>
      <c r="CX270" s="143"/>
      <c r="CY270" s="143"/>
      <c r="CZ270" s="143"/>
      <c r="DA270" s="143"/>
      <c r="DB270" s="143"/>
      <c r="DC270" s="143"/>
      <c r="DD270" s="143"/>
      <c r="DE270" s="143"/>
      <c r="DF270" s="143"/>
      <c r="DG270" s="143"/>
      <c r="DH270" s="143"/>
      <c r="DI270" s="143"/>
      <c r="DJ270" s="143"/>
      <c r="DK270" s="143"/>
      <c r="DL270" s="143"/>
      <c r="DM270" s="143"/>
      <c r="DN270" s="143"/>
      <c r="DO270" s="143"/>
      <c r="DP270" s="143"/>
      <c r="DQ270" s="143"/>
      <c r="DR270" s="143"/>
      <c r="DS270" s="143"/>
      <c r="DT270" s="143"/>
      <c r="DU270" s="143"/>
      <c r="DV270" s="143"/>
      <c r="DW270" s="143"/>
      <c r="DX270" s="143"/>
      <c r="DY270" s="143"/>
      <c r="DZ270" s="143"/>
      <c r="EA270" s="143"/>
      <c r="EB270" s="143"/>
      <c r="EC270" s="143"/>
      <c r="ED270" s="143"/>
      <c r="EE270" s="143"/>
      <c r="EF270" s="143"/>
      <c r="EG270" s="143"/>
      <c r="EH270" s="143"/>
      <c r="EI270" s="143"/>
      <c r="EJ270" s="143"/>
      <c r="EK270" s="143"/>
      <c r="EL270" s="143"/>
      <c r="EM270" s="143"/>
      <c r="EN270" s="143"/>
      <c r="EO270" s="143"/>
      <c r="EP270" s="143"/>
      <c r="EQ270" s="143"/>
      <c r="ER270" s="143"/>
      <c r="ES270" s="143"/>
      <c r="ET270" s="143"/>
      <c r="EU270" s="143"/>
      <c r="EV270" s="143"/>
      <c r="EW270" s="143"/>
      <c r="EX270" s="143"/>
      <c r="EY270" s="143"/>
      <c r="EZ270" s="143"/>
      <c r="FA270" s="143"/>
      <c r="FB270" s="143"/>
      <c r="FC270" s="143"/>
      <c r="FD270" s="143"/>
      <c r="FE270" s="143"/>
      <c r="FF270" s="143"/>
      <c r="FG270" s="143"/>
      <c r="FH270" s="143"/>
      <c r="FI270" s="143"/>
      <c r="FJ270" s="143"/>
      <c r="FK270" s="143"/>
      <c r="FL270" s="143"/>
      <c r="FM270" s="143"/>
      <c r="FN270" s="143"/>
      <c r="FO270" s="143"/>
      <c r="FP270" s="143"/>
      <c r="FQ270" s="143"/>
      <c r="FR270" s="143"/>
      <c r="FS270" s="143"/>
      <c r="FT270" s="143"/>
      <c r="FU270" s="143"/>
      <c r="FV270" s="143"/>
      <c r="FW270" s="143"/>
      <c r="FX270" s="143"/>
      <c r="FY270" s="143"/>
      <c r="FZ270" s="143"/>
      <c r="GA270" s="143"/>
      <c r="GB270" s="143"/>
      <c r="GC270" s="143"/>
      <c r="GD270" s="143"/>
      <c r="GE270" s="143"/>
      <c r="GF270" s="143"/>
      <c r="GG270" s="143"/>
      <c r="GH270" s="143"/>
      <c r="GI270" s="143"/>
      <c r="GJ270" s="143"/>
      <c r="GK270" s="143"/>
      <c r="GL270" s="143"/>
      <c r="GM270" s="143"/>
      <c r="GN270" s="143"/>
      <c r="GO270" s="143"/>
      <c r="GP270" s="143"/>
      <c r="GQ270" s="143"/>
      <c r="GR270" s="143"/>
      <c r="GS270" s="143"/>
      <c r="GT270" s="143"/>
      <c r="GU270" s="143"/>
      <c r="GV270" s="143"/>
      <c r="GW270" s="143"/>
      <c r="GX270" s="143"/>
      <c r="GY270" s="143"/>
      <c r="GZ270" s="143"/>
      <c r="HA270" s="143"/>
      <c r="HB270" s="143"/>
      <c r="HC270" s="143"/>
      <c r="HD270" s="143"/>
      <c r="HE270" s="143"/>
      <c r="HF270" s="143"/>
      <c r="HG270" s="143"/>
      <c r="HH270" s="143"/>
      <c r="HI270" s="143"/>
      <c r="HJ270" s="143"/>
      <c r="HK270" s="143"/>
      <c r="HL270" s="143"/>
      <c r="HM270" s="143"/>
      <c r="HN270" s="143"/>
      <c r="HO270" s="143"/>
      <c r="HP270" s="143"/>
      <c r="HQ270" s="143"/>
      <c r="HR270" s="143"/>
      <c r="HS270" s="143"/>
      <c r="HT270" s="143"/>
      <c r="HU270" s="143"/>
      <c r="HV270" s="143"/>
      <c r="HW270" s="143"/>
      <c r="HX270" s="143"/>
      <c r="HY270" s="143"/>
      <c r="HZ270" s="143"/>
      <c r="IA270" s="143"/>
      <c r="IB270" s="143"/>
      <c r="IC270" s="143"/>
      <c r="ID270" s="143"/>
      <c r="IE270" s="143"/>
      <c r="IF270" s="143"/>
      <c r="IG270" s="143"/>
      <c r="IH270" s="143"/>
      <c r="II270" s="143"/>
      <c r="IJ270" s="143"/>
      <c r="IK270" s="143"/>
      <c r="IL270" s="143"/>
      <c r="IM270" s="143"/>
      <c r="IN270" s="143"/>
      <c r="IO270" s="143"/>
      <c r="IP270" s="143"/>
      <c r="IQ270" s="143"/>
      <c r="IR270" s="143"/>
      <c r="IS270" s="143"/>
      <c r="IT270" s="143"/>
      <c r="IU270" s="143"/>
      <c r="IV270" s="143"/>
      <c r="IW270" s="143"/>
    </row>
    <row r="271" spans="3:257" x14ac:dyDescent="0.25">
      <c r="C271" s="222"/>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c r="CN271" s="143"/>
      <c r="CO271" s="143"/>
      <c r="CP271" s="143"/>
      <c r="CQ271" s="143"/>
      <c r="CR271" s="143"/>
      <c r="CS271" s="143"/>
      <c r="CT271" s="143"/>
      <c r="CU271" s="143"/>
      <c r="CV271" s="143"/>
      <c r="CW271" s="143"/>
      <c r="CX271" s="143"/>
      <c r="CY271" s="143"/>
      <c r="CZ271" s="143"/>
      <c r="DA271" s="143"/>
      <c r="DB271" s="143"/>
      <c r="DC271" s="143"/>
      <c r="DD271" s="143"/>
      <c r="DE271" s="143"/>
      <c r="DF271" s="143"/>
      <c r="DG271" s="143"/>
      <c r="DH271" s="143"/>
      <c r="DI271" s="143"/>
      <c r="DJ271" s="143"/>
      <c r="DK271" s="143"/>
      <c r="DL271" s="143"/>
      <c r="DM271" s="143"/>
      <c r="DN271" s="143"/>
      <c r="DO271" s="143"/>
      <c r="DP271" s="143"/>
      <c r="DQ271" s="143"/>
      <c r="DR271" s="143"/>
      <c r="DS271" s="143"/>
      <c r="DT271" s="143"/>
      <c r="DU271" s="143"/>
      <c r="DV271" s="143"/>
      <c r="DW271" s="143"/>
      <c r="DX271" s="143"/>
      <c r="DY271" s="143"/>
      <c r="DZ271" s="143"/>
      <c r="EA271" s="143"/>
      <c r="EB271" s="143"/>
      <c r="EC271" s="143"/>
      <c r="ED271" s="143"/>
      <c r="EE271" s="143"/>
      <c r="EF271" s="143"/>
      <c r="EG271" s="143"/>
      <c r="EH271" s="143"/>
      <c r="EI271" s="143"/>
      <c r="EJ271" s="143"/>
      <c r="EK271" s="143"/>
      <c r="EL271" s="143"/>
      <c r="EM271" s="143"/>
      <c r="EN271" s="143"/>
      <c r="EO271" s="143"/>
      <c r="EP271" s="143"/>
      <c r="EQ271" s="143"/>
      <c r="ER271" s="143"/>
      <c r="ES271" s="143"/>
      <c r="ET271" s="143"/>
      <c r="EU271" s="143"/>
      <c r="EV271" s="143"/>
      <c r="EW271" s="143"/>
      <c r="EX271" s="143"/>
      <c r="EY271" s="143"/>
      <c r="EZ271" s="143"/>
      <c r="FA271" s="143"/>
      <c r="FB271" s="143"/>
      <c r="FC271" s="143"/>
      <c r="FD271" s="143"/>
      <c r="FE271" s="143"/>
      <c r="FF271" s="143"/>
      <c r="FG271" s="143"/>
      <c r="FH271" s="143"/>
      <c r="FI271" s="143"/>
      <c r="FJ271" s="143"/>
      <c r="FK271" s="143"/>
      <c r="FL271" s="143"/>
      <c r="FM271" s="143"/>
      <c r="FN271" s="143"/>
      <c r="FO271" s="143"/>
      <c r="FP271" s="143"/>
      <c r="FQ271" s="143"/>
      <c r="FR271" s="143"/>
      <c r="FS271" s="143"/>
      <c r="FT271" s="143"/>
      <c r="FU271" s="143"/>
      <c r="FV271" s="143"/>
      <c r="FW271" s="143"/>
      <c r="FX271" s="143"/>
      <c r="FY271" s="143"/>
      <c r="FZ271" s="143"/>
      <c r="GA271" s="143"/>
      <c r="GB271" s="143"/>
      <c r="GC271" s="143"/>
      <c r="GD271" s="143"/>
      <c r="GE271" s="143"/>
      <c r="GF271" s="143"/>
      <c r="GG271" s="143"/>
      <c r="GH271" s="143"/>
      <c r="GI271" s="143"/>
      <c r="GJ271" s="143"/>
      <c r="GK271" s="143"/>
      <c r="GL271" s="143"/>
      <c r="GM271" s="143"/>
      <c r="GN271" s="143"/>
      <c r="GO271" s="143"/>
      <c r="GP271" s="143"/>
      <c r="GQ271" s="143"/>
      <c r="GR271" s="143"/>
      <c r="GS271" s="143"/>
      <c r="GT271" s="143"/>
      <c r="GU271" s="143"/>
      <c r="GV271" s="143"/>
      <c r="GW271" s="143"/>
      <c r="GX271" s="143"/>
      <c r="GY271" s="143"/>
      <c r="GZ271" s="143"/>
      <c r="HA271" s="143"/>
      <c r="HB271" s="143"/>
      <c r="HC271" s="143"/>
      <c r="HD271" s="143"/>
      <c r="HE271" s="143"/>
      <c r="HF271" s="143"/>
      <c r="HG271" s="143"/>
      <c r="HH271" s="143"/>
      <c r="HI271" s="143"/>
      <c r="HJ271" s="143"/>
      <c r="HK271" s="143"/>
      <c r="HL271" s="143"/>
      <c r="HM271" s="143"/>
      <c r="HN271" s="143"/>
      <c r="HO271" s="143"/>
      <c r="HP271" s="143"/>
      <c r="HQ271" s="143"/>
      <c r="HR271" s="143"/>
      <c r="HS271" s="143"/>
      <c r="HT271" s="143"/>
      <c r="HU271" s="143"/>
      <c r="HV271" s="143"/>
      <c r="HW271" s="143"/>
      <c r="HX271" s="143"/>
      <c r="HY271" s="143"/>
      <c r="HZ271" s="143"/>
      <c r="IA271" s="143"/>
      <c r="IB271" s="143"/>
      <c r="IC271" s="143"/>
      <c r="ID271" s="143"/>
      <c r="IE271" s="143"/>
      <c r="IF271" s="143"/>
      <c r="IG271" s="143"/>
      <c r="IH271" s="143"/>
      <c r="II271" s="143"/>
      <c r="IJ271" s="143"/>
      <c r="IK271" s="143"/>
      <c r="IL271" s="143"/>
      <c r="IM271" s="143"/>
      <c r="IN271" s="143"/>
      <c r="IO271" s="143"/>
      <c r="IP271" s="143"/>
      <c r="IQ271" s="143"/>
      <c r="IR271" s="143"/>
      <c r="IS271" s="143"/>
      <c r="IT271" s="143"/>
      <c r="IU271" s="143"/>
      <c r="IV271" s="143"/>
      <c r="IW271" s="143"/>
    </row>
    <row r="272" spans="3:257" x14ac:dyDescent="0.25">
      <c r="C272" s="222"/>
      <c r="D272" s="143"/>
      <c r="E272" s="143"/>
      <c r="F272" s="143"/>
      <c r="G272" s="143"/>
      <c r="H272" s="143"/>
      <c r="I272" s="221"/>
      <c r="J272" s="143"/>
      <c r="N272" s="222"/>
    </row>
    <row r="273" spans="3:257" x14ac:dyDescent="0.25">
      <c r="C273" s="222"/>
      <c r="D273" s="143"/>
      <c r="E273" s="143"/>
      <c r="F273" s="143"/>
      <c r="G273" s="143"/>
      <c r="H273" s="143"/>
      <c r="I273" s="221"/>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c r="CN273" s="143"/>
      <c r="CO273" s="143"/>
      <c r="CP273" s="143"/>
      <c r="CQ273" s="143"/>
      <c r="CR273" s="143"/>
      <c r="CS273" s="143"/>
      <c r="CT273" s="143"/>
      <c r="CU273" s="143"/>
      <c r="CV273" s="143"/>
      <c r="CW273" s="143"/>
      <c r="CX273" s="143"/>
      <c r="CY273" s="143"/>
      <c r="CZ273" s="143"/>
      <c r="DA273" s="143"/>
      <c r="DB273" s="143"/>
      <c r="DC273" s="143"/>
      <c r="DD273" s="143"/>
      <c r="DE273" s="143"/>
      <c r="DF273" s="143"/>
      <c r="DG273" s="143"/>
      <c r="DH273" s="143"/>
      <c r="DI273" s="143"/>
      <c r="DJ273" s="143"/>
      <c r="DK273" s="143"/>
      <c r="DL273" s="143"/>
      <c r="DM273" s="143"/>
      <c r="DN273" s="143"/>
      <c r="DO273" s="143"/>
      <c r="DP273" s="143"/>
      <c r="DQ273" s="143"/>
      <c r="DR273" s="143"/>
      <c r="DS273" s="143"/>
      <c r="DT273" s="143"/>
      <c r="DU273" s="143"/>
      <c r="DV273" s="143"/>
      <c r="DW273" s="143"/>
      <c r="DX273" s="143"/>
      <c r="DY273" s="143"/>
      <c r="DZ273" s="143"/>
      <c r="EA273" s="143"/>
      <c r="EB273" s="143"/>
      <c r="EC273" s="143"/>
      <c r="ED273" s="143"/>
      <c r="EE273" s="143"/>
      <c r="EF273" s="143"/>
      <c r="EG273" s="143"/>
      <c r="EH273" s="143"/>
      <c r="EI273" s="143"/>
      <c r="EJ273" s="143"/>
      <c r="EK273" s="143"/>
      <c r="EL273" s="143"/>
      <c r="EM273" s="143"/>
      <c r="EN273" s="143"/>
      <c r="EO273" s="143"/>
      <c r="EP273" s="143"/>
      <c r="EQ273" s="143"/>
      <c r="ER273" s="143"/>
      <c r="ES273" s="143"/>
      <c r="ET273" s="143"/>
      <c r="EU273" s="143"/>
      <c r="EV273" s="143"/>
      <c r="EW273" s="143"/>
      <c r="EX273" s="143"/>
      <c r="EY273" s="143"/>
      <c r="EZ273" s="143"/>
      <c r="FA273" s="143"/>
      <c r="FB273" s="143"/>
      <c r="FC273" s="143"/>
      <c r="FD273" s="143"/>
      <c r="FE273" s="143"/>
      <c r="FF273" s="143"/>
      <c r="FG273" s="143"/>
      <c r="FH273" s="143"/>
      <c r="FI273" s="143"/>
      <c r="FJ273" s="143"/>
      <c r="FK273" s="143"/>
      <c r="FL273" s="143"/>
      <c r="FM273" s="143"/>
      <c r="FN273" s="143"/>
      <c r="FO273" s="143"/>
      <c r="FP273" s="143"/>
      <c r="FQ273" s="143"/>
      <c r="FR273" s="143"/>
      <c r="FS273" s="143"/>
      <c r="FT273" s="143"/>
      <c r="FU273" s="143"/>
      <c r="FV273" s="143"/>
      <c r="FW273" s="143"/>
      <c r="FX273" s="143"/>
      <c r="FY273" s="143"/>
      <c r="FZ273" s="143"/>
      <c r="GA273" s="143"/>
      <c r="GB273" s="143"/>
      <c r="GC273" s="143"/>
      <c r="GD273" s="143"/>
      <c r="GE273" s="143"/>
      <c r="GF273" s="143"/>
      <c r="GG273" s="143"/>
      <c r="GH273" s="143"/>
      <c r="GI273" s="143"/>
      <c r="GJ273" s="143"/>
      <c r="GK273" s="143"/>
      <c r="GL273" s="143"/>
      <c r="GM273" s="143"/>
      <c r="GN273" s="143"/>
      <c r="GO273" s="143"/>
      <c r="GP273" s="143"/>
      <c r="GQ273" s="143"/>
      <c r="GR273" s="143"/>
      <c r="GS273" s="143"/>
      <c r="GT273" s="143"/>
      <c r="GU273" s="143"/>
      <c r="GV273" s="143"/>
      <c r="GW273" s="143"/>
      <c r="GX273" s="143"/>
      <c r="GY273" s="143"/>
      <c r="GZ273" s="143"/>
      <c r="HA273" s="143"/>
      <c r="HB273" s="143"/>
      <c r="HC273" s="143"/>
      <c r="HD273" s="143"/>
      <c r="HE273" s="143"/>
      <c r="HF273" s="143"/>
      <c r="HG273" s="143"/>
      <c r="HH273" s="143"/>
      <c r="HI273" s="143"/>
      <c r="HJ273" s="143"/>
      <c r="HK273" s="143"/>
      <c r="HL273" s="143"/>
      <c r="HM273" s="143"/>
      <c r="HN273" s="143"/>
      <c r="HO273" s="143"/>
      <c r="HP273" s="143"/>
      <c r="HQ273" s="143"/>
      <c r="HR273" s="143"/>
      <c r="HS273" s="143"/>
      <c r="HT273" s="143"/>
      <c r="HU273" s="143"/>
      <c r="HV273" s="143"/>
      <c r="HW273" s="143"/>
      <c r="HX273" s="143"/>
      <c r="HY273" s="143"/>
      <c r="HZ273" s="143"/>
      <c r="IA273" s="143"/>
      <c r="IB273" s="143"/>
      <c r="IC273" s="143"/>
      <c r="ID273" s="143"/>
      <c r="IE273" s="143"/>
      <c r="IF273" s="143"/>
      <c r="IG273" s="143"/>
      <c r="IH273" s="143"/>
      <c r="II273" s="143"/>
      <c r="IJ273" s="143"/>
      <c r="IK273" s="143"/>
      <c r="IL273" s="143"/>
      <c r="IM273" s="143"/>
      <c r="IN273" s="143"/>
      <c r="IO273" s="143"/>
      <c r="IP273" s="143"/>
      <c r="IQ273" s="143"/>
      <c r="IR273" s="143"/>
      <c r="IS273" s="143"/>
      <c r="IT273" s="143"/>
      <c r="IU273" s="143"/>
      <c r="IV273" s="143"/>
      <c r="IW273" s="143"/>
    </row>
    <row r="274" spans="3:257" x14ac:dyDescent="0.25">
      <c r="C274" s="143"/>
    </row>
    <row r="275" spans="3:257" x14ac:dyDescent="0.25">
      <c r="C275" s="222"/>
    </row>
    <row r="276" spans="3:257" x14ac:dyDescent="0.25">
      <c r="C276" s="222"/>
    </row>
    <row r="277" spans="3:257" x14ac:dyDescent="0.25">
      <c r="C277" s="223"/>
      <c r="D277" s="223"/>
      <c r="E277" s="223"/>
      <c r="F277" s="223"/>
      <c r="G277" s="223"/>
      <c r="H277" s="223"/>
      <c r="I277" s="223"/>
    </row>
    <row r="278" spans="3:257" x14ac:dyDescent="0.25">
      <c r="C278" s="163"/>
      <c r="D278" s="163"/>
      <c r="E278" s="163"/>
      <c r="F278" s="163"/>
      <c r="G278" s="163"/>
      <c r="H278" s="163"/>
      <c r="I278" s="163"/>
    </row>
    <row r="279" spans="3:257" x14ac:dyDescent="0.25">
      <c r="C279" s="163"/>
      <c r="D279" s="163"/>
      <c r="E279" s="163"/>
      <c r="F279" s="163"/>
      <c r="G279" s="163"/>
      <c r="H279" s="163"/>
      <c r="I279" s="163"/>
    </row>
    <row r="280" spans="3:257" x14ac:dyDescent="0.25">
      <c r="C280" s="225"/>
      <c r="D280" s="222"/>
      <c r="E280" s="222"/>
      <c r="G280" s="222"/>
      <c r="H280" s="222"/>
      <c r="I280" s="226"/>
    </row>
    <row r="281" spans="3:257" x14ac:dyDescent="0.25">
      <c r="C281" s="227"/>
      <c r="D281" s="228"/>
      <c r="E281" s="228"/>
      <c r="F281" s="228"/>
      <c r="G281" s="228"/>
      <c r="H281" s="228"/>
      <c r="I281" s="229"/>
    </row>
    <row r="282" spans="3:257" x14ac:dyDescent="0.25">
      <c r="C282" s="143"/>
      <c r="D282" s="150"/>
      <c r="E282" s="150"/>
      <c r="F282" s="230"/>
      <c r="G282" s="231"/>
      <c r="H282" s="231"/>
      <c r="I282" s="150"/>
    </row>
    <row r="283" spans="3:257" x14ac:dyDescent="0.25">
      <c r="C283" s="143"/>
      <c r="D283" s="207"/>
      <c r="E283" s="207"/>
    </row>
    <row r="284" spans="3:257" x14ac:dyDescent="0.25">
      <c r="C284" s="222"/>
      <c r="F284" s="222"/>
      <c r="G284" s="233"/>
      <c r="H284" s="233"/>
      <c r="I284" s="226"/>
    </row>
    <row r="285" spans="3:257" x14ac:dyDescent="0.25">
      <c r="C285" s="143"/>
      <c r="F285" s="222"/>
      <c r="G285" s="233"/>
      <c r="H285" s="233"/>
      <c r="I285" s="150"/>
    </row>
    <row r="286" spans="3:257" x14ac:dyDescent="0.25">
      <c r="C286" s="143"/>
      <c r="F286" s="222"/>
      <c r="G286" s="233"/>
      <c r="H286" s="233"/>
      <c r="I286" s="150"/>
    </row>
    <row r="287" spans="3:257" x14ac:dyDescent="0.25">
      <c r="C287" s="143"/>
      <c r="F287" s="222"/>
      <c r="G287" s="233"/>
      <c r="H287" s="233"/>
      <c r="I287" s="150"/>
    </row>
    <row r="288" spans="3:257" x14ac:dyDescent="0.25">
      <c r="C288" s="225"/>
      <c r="G288" s="222"/>
      <c r="H288" s="222"/>
      <c r="I288" s="226"/>
    </row>
    <row r="289" spans="3:9" x14ac:dyDescent="0.25">
      <c r="C289" s="232"/>
      <c r="D289" s="227"/>
      <c r="E289" s="227"/>
      <c r="F289" s="207"/>
    </row>
    <row r="290" spans="3:9" x14ac:dyDescent="0.25">
      <c r="C290" s="143"/>
    </row>
    <row r="291" spans="3:9" x14ac:dyDescent="0.25">
      <c r="C291" s="234"/>
      <c r="D291" s="207"/>
      <c r="E291" s="207"/>
      <c r="G291" s="222"/>
      <c r="H291" s="222"/>
      <c r="I291" s="226"/>
    </row>
    <row r="292" spans="3:9" x14ac:dyDescent="0.25">
      <c r="C292" s="143"/>
      <c r="F292" s="207"/>
      <c r="I292" s="233"/>
    </row>
    <row r="293" spans="3:9" x14ac:dyDescent="0.25">
      <c r="C293" s="222"/>
    </row>
    <row r="294" spans="3:9" x14ac:dyDescent="0.25">
      <c r="C294" s="222"/>
      <c r="I294" s="226"/>
    </row>
    <row r="295" spans="3:9" x14ac:dyDescent="0.25">
      <c r="C295" s="222"/>
      <c r="I295" s="226"/>
    </row>
    <row r="296" spans="3:9" x14ac:dyDescent="0.25">
      <c r="C296" s="143"/>
    </row>
    <row r="298" spans="3:9" x14ac:dyDescent="0.25">
      <c r="C298" s="222"/>
      <c r="I298" s="226"/>
    </row>
    <row r="299" spans="3:9" x14ac:dyDescent="0.25">
      <c r="C299" s="222"/>
      <c r="I299" s="226"/>
    </row>
    <row r="310" spans="3:3" x14ac:dyDescent="0.25">
      <c r="C310" s="143"/>
    </row>
  </sheetData>
  <sheetProtection algorithmName="SHA-512" hashValue="yNcDlnF4NBpk6fZyoH6hTLbDxz+wkQ72X3ZTzEG438Sbmgsygs0nnSowOFL+zjk+JmvTS3RriFb8s5gc8ABVCw==" saltValue="2nRV0tZN5+d0u1/I6qMTkA==" spinCount="100000" sheet="1" formatCells="0" formatColumns="0" formatRows="0" insertRows="0" deleteRows="0"/>
  <mergeCells count="365">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E7:E8"/>
    <mergeCell ref="D7:D8"/>
    <mergeCell ref="H9:H10"/>
    <mergeCell ref="D11:D12"/>
    <mergeCell ref="K3:L3"/>
    <mergeCell ref="I7:I8"/>
    <mergeCell ref="E19:E20"/>
    <mergeCell ref="J3:J4"/>
    <mergeCell ref="I11:I12"/>
    <mergeCell ref="I9:I10"/>
    <mergeCell ref="G9:G10"/>
    <mergeCell ref="F9:F10"/>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H23:H24"/>
    <mergeCell ref="H21:H22"/>
    <mergeCell ref="H19:H20"/>
    <mergeCell ref="D19:D20"/>
    <mergeCell ref="E11:E12"/>
    <mergeCell ref="F21:F22"/>
    <mergeCell ref="E21:E22"/>
    <mergeCell ref="D21:D22"/>
    <mergeCell ref="T22:AC22"/>
    <mergeCell ref="T24:AC24"/>
    <mergeCell ref="T14:AC1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G39:G40"/>
    <mergeCell ref="H39:H40"/>
    <mergeCell ref="I39:I40"/>
    <mergeCell ref="B40:C40"/>
    <mergeCell ref="B41:C41"/>
    <mergeCell ref="D41:D42"/>
    <mergeCell ref="E41:E42"/>
    <mergeCell ref="F41:F42"/>
    <mergeCell ref="G41:G42"/>
    <mergeCell ref="H41:H42"/>
    <mergeCell ref="I41:I42"/>
    <mergeCell ref="B42:C42"/>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s>
  <conditionalFormatting sqref="J191">
    <cfRule type="notContainsBlanks" dxfId="5" priority="1">
      <formula>LEN(TRIM(J191))&gt;0</formula>
    </cfRule>
  </conditionalFormatting>
  <hyperlinks>
    <hyperlink ref="C202" r:id="rId1" xr:uid="{00000000-0004-0000-0100-000000000000}"/>
  </hyperlinks>
  <printOptions horizontalCentered="1"/>
  <pageMargins left="0.7" right="0.7" top="0.5" bottom="0.5" header="0.3" footer="0.3"/>
  <pageSetup scale="67" fitToHeight="0" orientation="landscape" r:id="rId2"/>
  <headerFooter>
    <oddFooter>&amp;LADSD Competitive Subaward Application – Nevada Statewide Independent Living &amp;RPage &amp;P of &amp;N</oddFooter>
  </headerFooter>
  <rowBreaks count="3" manualBreakCount="3">
    <brk id="32" max="8" man="1"/>
    <brk id="89" max="8" man="1"/>
    <brk id="151" max="8" man="1"/>
  </rowBreaks>
  <ignoredErrors>
    <ignoredError sqref="I67" formula="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0"/>
  <sheetViews>
    <sheetView showGridLines="0" zoomScale="70" zoomScaleNormal="70" zoomScalePageLayoutView="70" workbookViewId="0">
      <selection activeCell="D6" sqref="D6"/>
    </sheetView>
  </sheetViews>
  <sheetFormatPr defaultColWidth="8.81640625" defaultRowHeight="12.5" x14ac:dyDescent="0.25"/>
  <cols>
    <col min="1" max="1" width="44" style="14" bestFit="1" customWidth="1"/>
    <col min="2" max="8" width="15.453125" style="14" customWidth="1"/>
    <col min="9" max="9" width="17.453125" style="14" customWidth="1"/>
    <col min="10" max="12" width="8.81640625" style="14"/>
    <col min="13" max="13" width="0" style="14" hidden="1" customWidth="1"/>
    <col min="14" max="16384" width="8.81640625" style="14"/>
  </cols>
  <sheetData>
    <row r="1" spans="1:13" ht="38.65" customHeight="1" x14ac:dyDescent="0.25">
      <c r="A1" s="322" t="s">
        <v>53</v>
      </c>
      <c r="B1" s="629" t="str">
        <f>IF('Budget Narrative'!C1="","",'Budget Narrative'!C1)</f>
        <v>This will copy from the 1st tab (#4 Sponsor/Subrecipient).</v>
      </c>
      <c r="C1" s="629"/>
      <c r="D1" s="629"/>
      <c r="E1" s="628" t="s">
        <v>143</v>
      </c>
      <c r="F1" s="628"/>
      <c r="G1" s="629" t="str">
        <f>IF('Budget Narrative'!F1="","",'Budget Narrative'!F1)</f>
        <v>Categorical;  SILC -Independent Living Services</v>
      </c>
      <c r="H1" s="629"/>
      <c r="I1" s="629"/>
    </row>
    <row r="2" spans="1:13" ht="45.25" customHeight="1" x14ac:dyDescent="0.45">
      <c r="A2" s="634" t="s">
        <v>216</v>
      </c>
      <c r="B2" s="634"/>
      <c r="C2" s="634"/>
      <c r="D2" s="634"/>
      <c r="E2" s="634"/>
      <c r="F2" s="634"/>
      <c r="G2" s="634"/>
      <c r="H2" s="634"/>
      <c r="I2" s="634"/>
      <c r="J2" s="13"/>
      <c r="M2" s="277" t="s">
        <v>144</v>
      </c>
    </row>
    <row r="3" spans="1:13" ht="6" customHeight="1" x14ac:dyDescent="0.25">
      <c r="A3" s="15"/>
      <c r="B3" s="15"/>
      <c r="C3" s="15"/>
      <c r="D3" s="15"/>
      <c r="E3" s="15"/>
      <c r="F3" s="15"/>
      <c r="G3" s="15"/>
      <c r="H3" s="15"/>
      <c r="I3" s="15"/>
      <c r="M3" s="277" t="s">
        <v>145</v>
      </c>
    </row>
    <row r="4" spans="1:13" ht="18" x14ac:dyDescent="0.4">
      <c r="A4" s="37"/>
      <c r="B4" s="612" t="s">
        <v>146</v>
      </c>
      <c r="C4" s="612"/>
      <c r="D4" s="612"/>
      <c r="E4" s="612"/>
      <c r="F4" s="612"/>
      <c r="G4" s="612"/>
      <c r="M4" s="277" t="s">
        <v>147</v>
      </c>
    </row>
    <row r="5" spans="1:13" ht="10.75" customHeight="1" thickBot="1" x14ac:dyDescent="0.3">
      <c r="A5" s="16"/>
      <c r="B5" s="15"/>
      <c r="C5" s="15"/>
      <c r="D5" s="15"/>
      <c r="E5" s="15"/>
      <c r="F5" s="15"/>
      <c r="G5" s="15"/>
      <c r="H5" s="15"/>
      <c r="I5" s="15"/>
    </row>
    <row r="6" spans="1:13" ht="84" customHeight="1" x14ac:dyDescent="0.25">
      <c r="A6" s="33" t="s">
        <v>148</v>
      </c>
      <c r="B6" s="31" t="s">
        <v>149</v>
      </c>
      <c r="C6" s="324" t="s">
        <v>150</v>
      </c>
      <c r="D6" s="39" t="s">
        <v>151</v>
      </c>
      <c r="E6" s="39" t="s">
        <v>151</v>
      </c>
      <c r="F6" s="39" t="s">
        <v>151</v>
      </c>
      <c r="G6" s="39" t="s">
        <v>151</v>
      </c>
      <c r="H6" s="261" t="s">
        <v>151</v>
      </c>
      <c r="I6" s="268" t="s">
        <v>152</v>
      </c>
    </row>
    <row r="7" spans="1:13" ht="24.4" customHeight="1" x14ac:dyDescent="0.25">
      <c r="A7" s="28" t="s">
        <v>153</v>
      </c>
      <c r="B7" s="32" t="s">
        <v>144</v>
      </c>
      <c r="C7" s="325" t="s">
        <v>147</v>
      </c>
      <c r="D7" s="30"/>
      <c r="E7" s="30"/>
      <c r="F7" s="30"/>
      <c r="G7" s="30"/>
      <c r="H7" s="262"/>
      <c r="I7" s="269"/>
    </row>
    <row r="8" spans="1:13" ht="24.4" customHeight="1" thickBot="1" x14ac:dyDescent="0.3">
      <c r="A8" s="34" t="s">
        <v>154</v>
      </c>
      <c r="B8" s="250">
        <f>+'Budget Narrative'!I200</f>
        <v>0</v>
      </c>
      <c r="C8" s="326">
        <v>0</v>
      </c>
      <c r="D8" s="256">
        <v>0</v>
      </c>
      <c r="E8" s="256">
        <v>0</v>
      </c>
      <c r="F8" s="256">
        <v>0</v>
      </c>
      <c r="G8" s="256">
        <v>0</v>
      </c>
      <c r="H8" s="263">
        <v>0</v>
      </c>
      <c r="I8" s="270">
        <f>SUM(B8:H8)</f>
        <v>0</v>
      </c>
    </row>
    <row r="9" spans="1:13" ht="6" customHeight="1" x14ac:dyDescent="0.25">
      <c r="A9" s="25"/>
      <c r="B9" s="619"/>
      <c r="C9" s="638"/>
      <c r="D9" s="619"/>
      <c r="E9" s="619"/>
      <c r="F9" s="619"/>
      <c r="G9" s="619"/>
      <c r="H9" s="619"/>
      <c r="I9" s="619"/>
    </row>
    <row r="10" spans="1:13" ht="24.4" customHeight="1" thickBot="1" x14ac:dyDescent="0.3">
      <c r="A10" s="25" t="s">
        <v>155</v>
      </c>
      <c r="B10" s="619"/>
      <c r="C10" s="638"/>
      <c r="D10" s="619"/>
      <c r="E10" s="619"/>
      <c r="F10" s="619"/>
      <c r="G10" s="619"/>
      <c r="H10" s="619"/>
      <c r="I10" s="619"/>
    </row>
    <row r="11" spans="1:13" ht="24.4" customHeight="1" x14ac:dyDescent="0.25">
      <c r="A11" s="27" t="s">
        <v>156</v>
      </c>
      <c r="B11" s="251">
        <f>'Budget Narrative'!I3</f>
        <v>0</v>
      </c>
      <c r="C11" s="327">
        <v>0</v>
      </c>
      <c r="D11" s="257"/>
      <c r="E11" s="257"/>
      <c r="F11" s="257"/>
      <c r="G11" s="257"/>
      <c r="H11" s="264"/>
      <c r="I11" s="271">
        <f t="shared" ref="I11:I17" si="0">SUM(B11:H11)</f>
        <v>0</v>
      </c>
    </row>
    <row r="12" spans="1:13" ht="24.4" customHeight="1" x14ac:dyDescent="0.25">
      <c r="A12" s="28" t="s">
        <v>72</v>
      </c>
      <c r="B12" s="252">
        <f>+'Budget Narrative'!I58</f>
        <v>0</v>
      </c>
      <c r="C12" s="328">
        <v>0</v>
      </c>
      <c r="D12" s="258"/>
      <c r="E12" s="258"/>
      <c r="F12" s="258"/>
      <c r="G12" s="258"/>
      <c r="H12" s="265"/>
      <c r="I12" s="272">
        <f t="shared" si="0"/>
        <v>0</v>
      </c>
    </row>
    <row r="13" spans="1:13" ht="24.4" customHeight="1" x14ac:dyDescent="0.25">
      <c r="A13" s="28" t="s">
        <v>103</v>
      </c>
      <c r="B13" s="252">
        <f>+'Budget Narrative'!I91</f>
        <v>0</v>
      </c>
      <c r="C13" s="328">
        <v>0</v>
      </c>
      <c r="D13" s="258"/>
      <c r="E13" s="258"/>
      <c r="F13" s="258"/>
      <c r="G13" s="258"/>
      <c r="H13" s="265"/>
      <c r="I13" s="272">
        <f t="shared" si="0"/>
        <v>0</v>
      </c>
    </row>
    <row r="14" spans="1:13" ht="24.4" customHeight="1" x14ac:dyDescent="0.25">
      <c r="A14" s="28" t="s">
        <v>109</v>
      </c>
      <c r="B14" s="252">
        <f>+'Budget Narrative'!I127</f>
        <v>0</v>
      </c>
      <c r="C14" s="328">
        <v>0</v>
      </c>
      <c r="D14" s="258"/>
      <c r="E14" s="258"/>
      <c r="F14" s="258"/>
      <c r="G14" s="258"/>
      <c r="H14" s="265"/>
      <c r="I14" s="272">
        <f t="shared" si="0"/>
        <v>0</v>
      </c>
    </row>
    <row r="15" spans="1:13" ht="24.4" customHeight="1" x14ac:dyDescent="0.25">
      <c r="A15" s="28" t="s">
        <v>157</v>
      </c>
      <c r="B15" s="252">
        <f>+'Budget Narrative'!I141</f>
        <v>0</v>
      </c>
      <c r="C15" s="328">
        <v>0</v>
      </c>
      <c r="D15" s="258"/>
      <c r="E15" s="258"/>
      <c r="F15" s="258"/>
      <c r="G15" s="258"/>
      <c r="H15" s="265"/>
      <c r="I15" s="272">
        <f t="shared" si="0"/>
        <v>0</v>
      </c>
    </row>
    <row r="16" spans="1:13" ht="24.4" customHeight="1" x14ac:dyDescent="0.25">
      <c r="A16" s="28" t="s">
        <v>158</v>
      </c>
      <c r="B16" s="252">
        <f>+'Budget Narrative'!I153</f>
        <v>0</v>
      </c>
      <c r="C16" s="328">
        <v>0</v>
      </c>
      <c r="D16" s="258"/>
      <c r="E16" s="258"/>
      <c r="F16" s="258"/>
      <c r="G16" s="258"/>
      <c r="H16" s="265"/>
      <c r="I16" s="272">
        <f t="shared" si="0"/>
        <v>0</v>
      </c>
    </row>
    <row r="17" spans="1:9" ht="24.4" customHeight="1" thickBot="1" x14ac:dyDescent="0.3">
      <c r="A17" s="29" t="s">
        <v>159</v>
      </c>
      <c r="B17" s="250">
        <f>+'Budget Narrative'!I190</f>
        <v>0</v>
      </c>
      <c r="C17" s="329">
        <v>0</v>
      </c>
      <c r="D17" s="256"/>
      <c r="E17" s="256"/>
      <c r="F17" s="256"/>
      <c r="G17" s="256"/>
      <c r="H17" s="263"/>
      <c r="I17" s="270">
        <f t="shared" si="0"/>
        <v>0</v>
      </c>
    </row>
    <row r="18" spans="1:9" ht="10.4" customHeight="1" thickBot="1" x14ac:dyDescent="0.3">
      <c r="A18" s="18"/>
      <c r="B18" s="26"/>
      <c r="C18" s="330"/>
      <c r="D18" s="26"/>
      <c r="E18" s="26"/>
      <c r="F18" s="26"/>
      <c r="G18" s="26"/>
      <c r="H18" s="26"/>
      <c r="I18" s="26"/>
    </row>
    <row r="19" spans="1:9" ht="24.4" customHeight="1" thickBot="1" x14ac:dyDescent="0.3">
      <c r="A19" s="19" t="s">
        <v>160</v>
      </c>
      <c r="B19" s="253">
        <f t="shared" ref="B19:I19" si="1">SUM(B11:B17)</f>
        <v>0</v>
      </c>
      <c r="C19" s="331">
        <f t="shared" si="1"/>
        <v>0</v>
      </c>
      <c r="D19" s="259">
        <f t="shared" si="1"/>
        <v>0</v>
      </c>
      <c r="E19" s="259">
        <f t="shared" si="1"/>
        <v>0</v>
      </c>
      <c r="F19" s="259">
        <f t="shared" si="1"/>
        <v>0</v>
      </c>
      <c r="G19" s="259">
        <f t="shared" si="1"/>
        <v>0</v>
      </c>
      <c r="H19" s="266">
        <f t="shared" si="1"/>
        <v>0</v>
      </c>
      <c r="I19" s="273">
        <f t="shared" si="1"/>
        <v>0</v>
      </c>
    </row>
    <row r="20" spans="1:9" ht="10.4" customHeight="1" thickBot="1" x14ac:dyDescent="0.3">
      <c r="A20" s="20"/>
      <c r="B20" s="21"/>
      <c r="C20" s="332"/>
      <c r="D20" s="21"/>
      <c r="E20" s="21"/>
      <c r="F20" s="21"/>
      <c r="G20" s="21"/>
      <c r="H20" s="21"/>
      <c r="I20" s="21"/>
    </row>
    <row r="21" spans="1:9" ht="36" customHeight="1" thickBot="1" x14ac:dyDescent="0.3">
      <c r="A21" s="17" t="s">
        <v>161</v>
      </c>
      <c r="B21" s="254">
        <f>B8-B19</f>
        <v>0</v>
      </c>
      <c r="C21" s="333">
        <f t="shared" ref="C21:H21" si="2">C8-C19</f>
        <v>0</v>
      </c>
      <c r="D21" s="260">
        <f t="shared" si="2"/>
        <v>0</v>
      </c>
      <c r="E21" s="260">
        <f t="shared" si="2"/>
        <v>0</v>
      </c>
      <c r="F21" s="260">
        <f t="shared" si="2"/>
        <v>0</v>
      </c>
      <c r="G21" s="260">
        <f t="shared" si="2"/>
        <v>0</v>
      </c>
      <c r="H21" s="267">
        <f t="shared" si="2"/>
        <v>0</v>
      </c>
      <c r="I21" s="274">
        <f>I8-I19</f>
        <v>0</v>
      </c>
    </row>
    <row r="22" spans="1:9" ht="10.4" customHeight="1" thickBot="1" x14ac:dyDescent="0.3">
      <c r="A22" s="20"/>
      <c r="B22" s="21"/>
      <c r="C22" s="21"/>
      <c r="D22" s="21"/>
      <c r="E22" s="21"/>
      <c r="F22" s="21"/>
      <c r="G22" s="21"/>
      <c r="H22" s="21"/>
      <c r="I22" s="21"/>
    </row>
    <row r="23" spans="1:9" ht="24.4" customHeight="1" thickBot="1" x14ac:dyDescent="0.3">
      <c r="A23" s="22" t="s">
        <v>162</v>
      </c>
      <c r="B23" s="255">
        <f>+'Budget Narrative'!I190</f>
        <v>0</v>
      </c>
      <c r="C23" s="23"/>
      <c r="D23" s="23"/>
      <c r="E23" s="23"/>
      <c r="F23" s="620" t="s">
        <v>163</v>
      </c>
      <c r="G23" s="621"/>
      <c r="H23" s="621"/>
      <c r="I23" s="275">
        <f>I8</f>
        <v>0</v>
      </c>
    </row>
    <row r="24" spans="1:9" ht="24.4" customHeight="1" thickBot="1" x14ac:dyDescent="0.3">
      <c r="A24" s="19" t="s">
        <v>164</v>
      </c>
      <c r="B24" s="24">
        <f>SUM('Budget Narrative'!I194:I196)</f>
        <v>0.08</v>
      </c>
      <c r="C24" s="23"/>
      <c r="D24" s="23"/>
      <c r="E24" s="23"/>
      <c r="F24" s="620" t="s">
        <v>165</v>
      </c>
      <c r="G24" s="621"/>
      <c r="H24" s="621"/>
      <c r="I24" s="276" t="e">
        <f>B19/I23</f>
        <v>#DIV/0!</v>
      </c>
    </row>
    <row r="25" spans="1:9" ht="10.4" customHeight="1" thickBot="1" x14ac:dyDescent="0.3">
      <c r="A25" s="20"/>
      <c r="B25" s="15"/>
      <c r="C25" s="15"/>
      <c r="D25" s="15"/>
      <c r="E25" s="15"/>
      <c r="F25" s="15"/>
      <c r="G25" s="15"/>
      <c r="H25" s="15"/>
      <c r="I25" s="15"/>
    </row>
    <row r="26" spans="1:9" ht="15.5" x14ac:dyDescent="0.35">
      <c r="A26" s="622" t="s">
        <v>166</v>
      </c>
      <c r="B26" s="625"/>
      <c r="C26" s="625"/>
      <c r="D26" s="625"/>
      <c r="E26" s="625"/>
      <c r="F26" s="625"/>
      <c r="G26" s="625"/>
      <c r="H26" s="625"/>
      <c r="I26" s="626"/>
    </row>
    <row r="27" spans="1:9" ht="46.4" customHeight="1" thickBot="1" x14ac:dyDescent="0.3">
      <c r="A27" s="613"/>
      <c r="B27" s="614"/>
      <c r="C27" s="614"/>
      <c r="D27" s="614"/>
      <c r="E27" s="614"/>
      <c r="F27" s="614"/>
      <c r="G27" s="614"/>
      <c r="H27" s="614"/>
      <c r="I27" s="615"/>
    </row>
    <row r="28" spans="1:9" ht="10.4" customHeight="1" thickBot="1" x14ac:dyDescent="0.4">
      <c r="A28" s="630"/>
      <c r="B28" s="630"/>
      <c r="C28" s="630"/>
      <c r="D28" s="630"/>
      <c r="E28" s="630"/>
      <c r="F28" s="630"/>
      <c r="G28" s="630"/>
      <c r="H28" s="630"/>
      <c r="I28" s="630"/>
    </row>
    <row r="29" spans="1:9" s="235" customFormat="1" ht="15" customHeight="1" x14ac:dyDescent="0.35">
      <c r="A29" s="622" t="s">
        <v>167</v>
      </c>
      <c r="B29" s="623"/>
      <c r="C29" s="623"/>
      <c r="D29" s="623"/>
      <c r="E29" s="623"/>
      <c r="F29" s="623"/>
      <c r="G29" s="623"/>
      <c r="H29" s="623"/>
      <c r="I29" s="624"/>
    </row>
    <row r="30" spans="1:9" ht="46.75" customHeight="1" thickBot="1" x14ac:dyDescent="0.3">
      <c r="A30" s="635"/>
      <c r="B30" s="636"/>
      <c r="C30" s="636"/>
      <c r="D30" s="636"/>
      <c r="E30" s="636"/>
      <c r="F30" s="636"/>
      <c r="G30" s="636"/>
      <c r="H30" s="636"/>
      <c r="I30" s="637"/>
    </row>
    <row r="31" spans="1:9" ht="16" thickBot="1" x14ac:dyDescent="0.4">
      <c r="A31" s="36"/>
      <c r="B31" s="36"/>
      <c r="C31" s="36"/>
      <c r="D31" s="36"/>
      <c r="E31" s="36"/>
      <c r="F31" s="36"/>
      <c r="G31" s="36"/>
      <c r="H31" s="36"/>
      <c r="I31" s="36"/>
    </row>
    <row r="32" spans="1:9" ht="30.75" customHeight="1" x14ac:dyDescent="0.35">
      <c r="A32" s="631" t="s">
        <v>168</v>
      </c>
      <c r="B32" s="632"/>
      <c r="C32" s="632"/>
      <c r="D32" s="632"/>
      <c r="E32" s="632"/>
      <c r="F32" s="632"/>
      <c r="G32" s="632"/>
      <c r="H32" s="632"/>
      <c r="I32" s="633"/>
    </row>
    <row r="33" spans="1:9" ht="47.25" customHeight="1" thickBot="1" x14ac:dyDescent="0.3">
      <c r="A33" s="613"/>
      <c r="B33" s="614"/>
      <c r="C33" s="614"/>
      <c r="D33" s="614"/>
      <c r="E33" s="614"/>
      <c r="F33" s="614"/>
      <c r="G33" s="614"/>
      <c r="H33" s="614"/>
      <c r="I33" s="615"/>
    </row>
    <row r="35" spans="1:9" ht="25" hidden="1" customHeight="1" x14ac:dyDescent="0.25">
      <c r="A35" s="248" t="s">
        <v>169</v>
      </c>
      <c r="B35" s="616" t="s">
        <v>170</v>
      </c>
      <c r="C35" s="617"/>
      <c r="D35" s="617"/>
      <c r="E35" s="617"/>
      <c r="F35" s="617"/>
      <c r="G35" s="617"/>
      <c r="H35" s="617"/>
      <c r="I35" s="618"/>
    </row>
    <row r="36" spans="1:9" ht="18" hidden="1" x14ac:dyDescent="0.25">
      <c r="A36" s="248" t="s">
        <v>171</v>
      </c>
      <c r="B36" s="616" t="s">
        <v>172</v>
      </c>
      <c r="C36" s="617"/>
      <c r="D36" s="617"/>
      <c r="E36" s="617"/>
      <c r="F36" s="617"/>
      <c r="G36" s="617"/>
      <c r="H36" s="617"/>
      <c r="I36" s="618"/>
    </row>
    <row r="37" spans="1:9" ht="35.5" hidden="1" customHeight="1" x14ac:dyDescent="0.25">
      <c r="A37" s="249" t="s">
        <v>173</v>
      </c>
      <c r="B37" s="627" t="s">
        <v>174</v>
      </c>
      <c r="C37" s="627"/>
      <c r="D37" s="627"/>
      <c r="E37" s="627"/>
      <c r="F37" s="627"/>
      <c r="G37" s="627"/>
      <c r="H37" s="627"/>
      <c r="I37" s="627"/>
    </row>
    <row r="38" spans="1:9" ht="18" hidden="1" x14ac:dyDescent="0.25">
      <c r="A38" s="248" t="s">
        <v>175</v>
      </c>
      <c r="B38" s="616" t="s">
        <v>176</v>
      </c>
      <c r="C38" s="617"/>
      <c r="D38" s="617"/>
      <c r="E38" s="617"/>
      <c r="F38" s="617"/>
      <c r="G38" s="617"/>
      <c r="H38" s="617"/>
      <c r="I38" s="618"/>
    </row>
    <row r="39" spans="1:9" ht="18" hidden="1" x14ac:dyDescent="0.25">
      <c r="A39" s="248" t="s">
        <v>177</v>
      </c>
      <c r="B39" s="616" t="s">
        <v>172</v>
      </c>
      <c r="C39" s="617"/>
      <c r="D39" s="617"/>
      <c r="E39" s="617"/>
      <c r="F39" s="617"/>
      <c r="G39" s="617"/>
      <c r="H39" s="617"/>
      <c r="I39" s="618"/>
    </row>
    <row r="40" spans="1:9" ht="18" hidden="1" x14ac:dyDescent="0.25">
      <c r="A40" s="248" t="s">
        <v>178</v>
      </c>
      <c r="B40" s="616" t="s">
        <v>172</v>
      </c>
      <c r="C40" s="617"/>
      <c r="D40" s="617"/>
      <c r="E40" s="617"/>
      <c r="F40" s="617"/>
      <c r="G40" s="617"/>
      <c r="H40" s="617"/>
      <c r="I40" s="618"/>
    </row>
  </sheetData>
  <sheetProtection algorithmName="SHA-512" hashValue="D9eXTiWYRvB+MDamP51aZglVxaGEArpt/kPHxgeP1c+vmr0rvY2ucQkBJLclYWNnBWti6gKNatVztswJ3Wlo5Q==" saltValue="EXpskyl7wDlHoZKfV4U2OQ==" spinCount="100000" sheet="1" formatCells="0" formatColumns="0" formatRows="0" insertHyperlinks="0" selectLockedCells="1"/>
  <mergeCells count="28">
    <mergeCell ref="B40:I40"/>
    <mergeCell ref="B39:I39"/>
    <mergeCell ref="B38:I38"/>
    <mergeCell ref="B37:I37"/>
    <mergeCell ref="E1:F1"/>
    <mergeCell ref="G1:I1"/>
    <mergeCell ref="B1:D1"/>
    <mergeCell ref="A28:I28"/>
    <mergeCell ref="A32:I32"/>
    <mergeCell ref="A2:I2"/>
    <mergeCell ref="F24:H24"/>
    <mergeCell ref="A30:I30"/>
    <mergeCell ref="E9:E10"/>
    <mergeCell ref="I9:I10"/>
    <mergeCell ref="C9:C10"/>
    <mergeCell ref="D9:D10"/>
    <mergeCell ref="B4:G4"/>
    <mergeCell ref="A33:I33"/>
    <mergeCell ref="B36:I36"/>
    <mergeCell ref="B35:I35"/>
    <mergeCell ref="B9:B10"/>
    <mergeCell ref="F23:H23"/>
    <mergeCell ref="A29:I29"/>
    <mergeCell ref="A26:I26"/>
    <mergeCell ref="G9:G10"/>
    <mergeCell ref="H9:H10"/>
    <mergeCell ref="A27:I27"/>
    <mergeCell ref="F9:F10"/>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D8:H8">
    <cfRule type="cellIs" dxfId="0" priority="6" operator="equal">
      <formula>0</formula>
    </cfRule>
  </conditionalFormatting>
  <dataValidations count="1">
    <dataValidation type="list" allowBlank="1" showInputMessage="1" showErrorMessage="1" sqref="D7:H7" xr:uid="{00000000-0002-0000-0200-000000000000}">
      <formula1>$M$1:$M$4</formula1>
    </dataValidation>
  </dataValidations>
  <printOptions horizontalCentered="1"/>
  <pageMargins left="0.25" right="0.25" top="0.32" bottom="0.51" header="0.5" footer="0.27"/>
  <pageSetup scale="69" orientation="landscape" r:id="rId1"/>
  <headerFooter alignWithMargins="0">
    <oddFooter>&amp;LADSD Competitive Subaward Application – Nevada Statewide Independent Living &amp;R&amp;P of &amp;N</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4"/>
  <sheetViews>
    <sheetView topLeftCell="A13" workbookViewId="0">
      <selection activeCell="A16" sqref="A16"/>
    </sheetView>
  </sheetViews>
  <sheetFormatPr defaultRowHeight="12.5" x14ac:dyDescent="0.25"/>
  <cols>
    <col min="1" max="1" width="64.1796875" customWidth="1"/>
    <col min="2" max="2" width="10" hidden="1" customWidth="1"/>
    <col min="3" max="3" width="11.453125" hidden="1" customWidth="1"/>
    <col min="4" max="5" width="9.1796875" hidden="1" customWidth="1"/>
    <col min="6" max="6" width="8.7265625" hidden="1" customWidth="1"/>
    <col min="7" max="7" width="11.54296875" hidden="1" customWidth="1"/>
    <col min="8" max="9" width="8.7265625" hidden="1" customWidth="1"/>
    <col min="10" max="10" width="8.7265625" customWidth="1"/>
  </cols>
  <sheetData>
    <row r="1" spans="1:10" ht="13.5" hidden="1" thickBot="1" x14ac:dyDescent="0.35">
      <c r="A1" s="81" t="s">
        <v>179</v>
      </c>
      <c r="B1" s="639" t="s">
        <v>180</v>
      </c>
      <c r="C1" s="640"/>
      <c r="D1" s="640"/>
      <c r="E1" s="640"/>
      <c r="F1" s="640"/>
      <c r="G1" s="640"/>
      <c r="H1" s="640"/>
      <c r="I1" s="640"/>
    </row>
    <row r="2" spans="1:10" hidden="1" x14ac:dyDescent="0.25">
      <c r="A2" s="82">
        <v>1</v>
      </c>
      <c r="B2" s="334" t="s">
        <v>181</v>
      </c>
      <c r="C2" s="335" t="s">
        <v>182</v>
      </c>
      <c r="D2" s="83">
        <v>0.15</v>
      </c>
      <c r="E2" s="336">
        <v>0</v>
      </c>
      <c r="F2" s="35" t="str">
        <f>IF($A$2=2,B2,"")</f>
        <v/>
      </c>
      <c r="G2" s="35" t="str">
        <f>IF($A$2=2,C2,"")</f>
        <v/>
      </c>
      <c r="H2" s="84" t="str">
        <f>IF($A$2=2,D2,"")</f>
        <v/>
      </c>
      <c r="I2" s="85" t="str">
        <f>IF($A$2=2,E2,"")</f>
        <v/>
      </c>
    </row>
    <row r="3" spans="1:10" hidden="1" x14ac:dyDescent="0.25">
      <c r="A3" s="53"/>
      <c r="B3" s="337" t="s">
        <v>183</v>
      </c>
      <c r="C3" s="338"/>
      <c r="D3" s="338"/>
      <c r="F3" t="str">
        <f>IF($A$2=3,B3,"")</f>
        <v/>
      </c>
      <c r="G3" t="str">
        <f>IF($A$2=3,C3,"")</f>
        <v/>
      </c>
      <c r="H3" t="str">
        <f>IF($A$2=3,D3,"")</f>
        <v/>
      </c>
      <c r="I3" s="54" t="str">
        <f>IF($A$2=3,E3,"")</f>
        <v/>
      </c>
    </row>
    <row r="4" spans="1:10" ht="13" hidden="1" x14ac:dyDescent="0.3">
      <c r="A4" s="339" t="s">
        <v>184</v>
      </c>
      <c r="B4" s="337" t="s">
        <v>183</v>
      </c>
      <c r="C4" s="338"/>
      <c r="D4" s="338"/>
      <c r="F4" t="str">
        <f>IF($A$2=4,B4,"")</f>
        <v/>
      </c>
      <c r="G4" t="str">
        <f>IF($A$2=4,C4,"")</f>
        <v/>
      </c>
      <c r="H4" t="str">
        <f>IF($A$2=4,D4,"")</f>
        <v/>
      </c>
      <c r="I4" s="54" t="str">
        <f>IF($A$2=4,E4,"")</f>
        <v/>
      </c>
    </row>
    <row r="5" spans="1:10" ht="13" hidden="1" x14ac:dyDescent="0.3">
      <c r="A5" s="339" t="s">
        <v>185</v>
      </c>
      <c r="B5" s="337" t="s">
        <v>181</v>
      </c>
      <c r="C5" s="338" t="s">
        <v>186</v>
      </c>
      <c r="D5" s="86">
        <v>5.6660000000000004</v>
      </c>
      <c r="E5" s="340">
        <v>0</v>
      </c>
      <c r="F5" t="str">
        <f>IF($A$2=5,B5,"")</f>
        <v/>
      </c>
      <c r="G5" t="str">
        <f>IF($A$2=5,C5,"")</f>
        <v/>
      </c>
      <c r="H5" t="str">
        <f>IF($A$2=5,D5,"")</f>
        <v/>
      </c>
      <c r="I5" s="54" t="str">
        <f>IF($A$2=5,E5,"")</f>
        <v/>
      </c>
    </row>
    <row r="6" spans="1:10" ht="13" hidden="1" x14ac:dyDescent="0.3">
      <c r="A6" s="339" t="s">
        <v>187</v>
      </c>
      <c r="B6" s="337" t="s">
        <v>183</v>
      </c>
      <c r="C6" s="338"/>
      <c r="D6" s="86"/>
      <c r="E6" s="340"/>
      <c r="F6" t="str">
        <f>IF($A$2=6,B6,"")</f>
        <v/>
      </c>
      <c r="G6" t="str">
        <f>IF($A$2=6,C6,"")</f>
        <v/>
      </c>
      <c r="H6" t="str">
        <f>IF($A$2=6,D6,"")</f>
        <v/>
      </c>
      <c r="I6" s="54" t="str">
        <f>IF($A$2=6,E6,"")</f>
        <v/>
      </c>
    </row>
    <row r="7" spans="1:10" ht="13" hidden="1" x14ac:dyDescent="0.3">
      <c r="A7" s="339" t="s">
        <v>188</v>
      </c>
      <c r="B7" s="337" t="s">
        <v>183</v>
      </c>
      <c r="C7" s="338" t="s">
        <v>182</v>
      </c>
      <c r="D7" s="341">
        <v>0.25</v>
      </c>
      <c r="E7" s="340">
        <v>0</v>
      </c>
      <c r="F7" t="str">
        <f>IF(A14=3,"yes",IF($A$2=7,B7,""))</f>
        <v/>
      </c>
      <c r="G7" t="str">
        <f>IF($A$2=7,C7,"")</f>
        <v/>
      </c>
      <c r="H7" t="str">
        <f>IF($A$2=7,D7,"")</f>
        <v/>
      </c>
      <c r="I7" s="54" t="str">
        <f>IF($A$2=7,E7,"")</f>
        <v/>
      </c>
    </row>
    <row r="8" spans="1:10" ht="13" hidden="1" x14ac:dyDescent="0.3">
      <c r="A8" s="339" t="s">
        <v>189</v>
      </c>
      <c r="B8" s="337" t="s">
        <v>183</v>
      </c>
      <c r="C8" s="338"/>
      <c r="D8" s="338"/>
      <c r="E8" s="338"/>
      <c r="F8" t="str">
        <f>IF($A$2=8,B8,"")</f>
        <v/>
      </c>
      <c r="G8" t="str">
        <f>IF($A$2=8,C8,"")</f>
        <v/>
      </c>
      <c r="H8" t="str">
        <f>IF($A$2=8,D8,"")</f>
        <v/>
      </c>
      <c r="I8" s="54" t="str">
        <f>IF($A$2=8,E8,"")</f>
        <v/>
      </c>
    </row>
    <row r="9" spans="1:10" ht="13" hidden="1" x14ac:dyDescent="0.3">
      <c r="A9" s="339" t="s">
        <v>190</v>
      </c>
      <c r="B9" s="337" t="s">
        <v>183</v>
      </c>
      <c r="C9" s="338"/>
      <c r="D9" s="338"/>
      <c r="E9" s="338"/>
      <c r="F9" t="str">
        <f>IF($A$2=9,B9,"")</f>
        <v/>
      </c>
      <c r="G9" t="str">
        <f>IF($A$2=9,C9,"")</f>
        <v/>
      </c>
      <c r="H9" t="str">
        <f>IF($A$2=9,D9,"")</f>
        <v/>
      </c>
      <c r="I9" s="54" t="str">
        <f>IF($A$2=9,E9,"")</f>
        <v/>
      </c>
    </row>
    <row r="10" spans="1:10" ht="13" hidden="1" x14ac:dyDescent="0.3">
      <c r="A10" s="87"/>
      <c r="B10" s="337" t="s">
        <v>183</v>
      </c>
      <c r="C10" s="338"/>
      <c r="D10" s="338"/>
      <c r="E10" s="338"/>
      <c r="F10" t="str">
        <f>IF($A$2=10,B10,"")</f>
        <v/>
      </c>
      <c r="G10" t="str">
        <f>IF($A$2=10,C10,"")</f>
        <v/>
      </c>
      <c r="H10" t="str">
        <f>IF($A$2=10,D10,"")</f>
        <v/>
      </c>
      <c r="I10" s="54" t="str">
        <f>IF($A$2=10,E10,"")</f>
        <v/>
      </c>
    </row>
    <row r="11" spans="1:10" ht="13" hidden="1" x14ac:dyDescent="0.3">
      <c r="A11" s="87"/>
      <c r="B11" s="53"/>
      <c r="F11" t="str">
        <f>CONCATENATE(F2,F3,F4,F5,F6,F7,F8,F9,F10)</f>
        <v/>
      </c>
      <c r="G11" t="str">
        <f>CONCATENATE(G2,G3,G4,G5,G6,G7,G8,G9,G10)</f>
        <v/>
      </c>
      <c r="H11" t="str">
        <f>CONCATENATE(H2,H3,H4,H5,H6,H7,H8,H9,H10)</f>
        <v/>
      </c>
      <c r="I11" s="88">
        <f>SUM(I2:I10)</f>
        <v>0</v>
      </c>
    </row>
    <row r="12" spans="1:10" ht="13.5" hidden="1" thickBot="1" x14ac:dyDescent="0.35">
      <c r="A12" s="89"/>
      <c r="B12" s="53" t="str">
        <f>IF(A2&lt;8,G13,"")</f>
        <v/>
      </c>
      <c r="F12" t="s">
        <v>191</v>
      </c>
      <c r="I12" s="54"/>
    </row>
    <row r="13" spans="1:10" ht="13.5" thickBot="1" x14ac:dyDescent="0.35">
      <c r="A13" s="323" t="s">
        <v>192</v>
      </c>
      <c r="B13" s="53"/>
      <c r="F13" s="340" t="str">
        <f>IF(A2=1,"","Match is required.")</f>
        <v/>
      </c>
      <c r="G13" s="90" t="str">
        <f>IF(A2=1,"",(IF(F11="no",F15,CONCATENATE("Total amount requested from ADSD ",G11,H11))))</f>
        <v/>
      </c>
      <c r="I13" s="54"/>
    </row>
    <row r="14" spans="1:10" x14ac:dyDescent="0.25">
      <c r="A14" s="91">
        <v>2</v>
      </c>
      <c r="F14" s="340" t="str">
        <f>IF(A2=1,"","Match is not required for this funding source. ")</f>
        <v/>
      </c>
      <c r="I14" s="54"/>
      <c r="J14" t="str">
        <f>INDEX(A42:A44,A41)&amp;";  "</f>
        <v xml:space="preserve">Categorical;  </v>
      </c>
    </row>
    <row r="15" spans="1:10" x14ac:dyDescent="0.25">
      <c r="A15" s="92"/>
      <c r="F15" t="s">
        <v>193</v>
      </c>
      <c r="I15" s="54"/>
      <c r="J15" t="str">
        <f>INDEX(A15:A39, A14)</f>
        <v>SILC -Independent Living Services</v>
      </c>
    </row>
    <row r="16" spans="1:10" x14ac:dyDescent="0.25">
      <c r="A16" s="278" t="s">
        <v>194</v>
      </c>
      <c r="B16" t="s">
        <v>195</v>
      </c>
      <c r="C16" s="340" t="s">
        <v>196</v>
      </c>
      <c r="D16" s="340" t="s">
        <v>197</v>
      </c>
      <c r="E16" s="340" t="s">
        <v>198</v>
      </c>
      <c r="F16" s="340" t="s">
        <v>199</v>
      </c>
      <c r="I16" s="54"/>
    </row>
    <row r="17" spans="1:9" x14ac:dyDescent="0.25">
      <c r="A17" s="278"/>
      <c r="B17" t="str">
        <f>IF(A2=1,"Not Chosen. Go to Applicant Information tab.",(CONCATENATE(B18,B19,B20,B21,B22,B23,B24,B25,B26)))</f>
        <v>Not Chosen. Go to Applicant Information tab.</v>
      </c>
      <c r="C17" s="340"/>
      <c r="D17" s="340"/>
      <c r="E17" s="340"/>
      <c r="I17" s="54"/>
    </row>
    <row r="18" spans="1:9" x14ac:dyDescent="0.25">
      <c r="A18" s="278"/>
      <c r="B18" t="str">
        <f>IF($A$2=2,A4,"")</f>
        <v/>
      </c>
      <c r="D18" s="340"/>
      <c r="E18" s="340"/>
      <c r="I18" s="54"/>
    </row>
    <row r="19" spans="1:9" x14ac:dyDescent="0.25">
      <c r="A19" s="278"/>
      <c r="B19" t="str">
        <f>IF($A$2=3,A5,"")</f>
        <v/>
      </c>
      <c r="D19" s="340"/>
      <c r="E19" s="340"/>
      <c r="I19" s="54"/>
    </row>
    <row r="20" spans="1:9" x14ac:dyDescent="0.25">
      <c r="A20" s="278"/>
      <c r="B20" t="str">
        <f>IF($A$2=4,A6,"")</f>
        <v/>
      </c>
      <c r="D20" s="340"/>
      <c r="E20" s="340"/>
      <c r="I20" s="54"/>
    </row>
    <row r="21" spans="1:9" x14ac:dyDescent="0.25">
      <c r="A21" s="278"/>
      <c r="B21" t="str">
        <f>IF($A$2=5,A7,"")</f>
        <v/>
      </c>
      <c r="D21" s="340"/>
      <c r="E21" s="340"/>
      <c r="I21" s="54"/>
    </row>
    <row r="22" spans="1:9" x14ac:dyDescent="0.25">
      <c r="A22" s="278"/>
      <c r="B22" s="90" t="str">
        <f>IF($A$2=6,A8,"")</f>
        <v/>
      </c>
      <c r="D22" s="340"/>
      <c r="E22" s="340"/>
      <c r="I22" s="54"/>
    </row>
    <row r="23" spans="1:9" x14ac:dyDescent="0.25">
      <c r="A23" s="278"/>
      <c r="B23" t="str">
        <f>IF($A$2=7,A9,"")</f>
        <v/>
      </c>
      <c r="C23" s="340"/>
      <c r="D23" s="340"/>
      <c r="E23" s="340"/>
      <c r="I23" s="54"/>
    </row>
    <row r="24" spans="1:9" x14ac:dyDescent="0.25">
      <c r="A24" s="278"/>
      <c r="B24" t="str">
        <f>IF($A$2=8,A10,"")</f>
        <v/>
      </c>
      <c r="C24" s="340"/>
      <c r="D24" s="340"/>
      <c r="E24" s="340"/>
      <c r="I24" s="54"/>
    </row>
    <row r="25" spans="1:9" x14ac:dyDescent="0.25">
      <c r="A25" s="278"/>
      <c r="B25" t="str">
        <f>IF($A$2=9,A11,"")</f>
        <v/>
      </c>
      <c r="C25" s="340"/>
      <c r="D25" s="340"/>
      <c r="E25" s="340"/>
      <c r="I25" s="54"/>
    </row>
    <row r="26" spans="1:9" ht="13" thickBot="1" x14ac:dyDescent="0.3">
      <c r="A26" s="278"/>
      <c r="B26" s="93" t="str">
        <f>IF($A$2=10,A12,"")</f>
        <v/>
      </c>
      <c r="C26" s="342" t="str">
        <f>IF(OR(A14=22,A14=23,A14=25,A14=26),1,"")</f>
        <v/>
      </c>
      <c r="D26" s="93"/>
      <c r="E26" s="93"/>
      <c r="F26" s="93"/>
      <c r="G26" s="93"/>
      <c r="H26" s="93"/>
      <c r="I26" s="94"/>
    </row>
    <row r="27" spans="1:9" ht="15.5" x14ac:dyDescent="0.25">
      <c r="A27" s="278"/>
      <c r="B27" s="35"/>
      <c r="C27" s="35"/>
      <c r="D27" s="35"/>
      <c r="E27" s="95">
        <f>IF((OR($A$14=2,$A$14=15)),1,"")</f>
        <v>1</v>
      </c>
      <c r="F27" s="96"/>
      <c r="G27" s="96"/>
      <c r="H27" s="96"/>
      <c r="I27" s="97"/>
    </row>
    <row r="28" spans="1:9" x14ac:dyDescent="0.25">
      <c r="A28" s="278"/>
      <c r="B28" s="98" t="str">
        <f>IF(E27=1,"ALERT: This is not a categorical service. Change the type of grant to fixed-fee.","")</f>
        <v>ALERT: This is not a categorical service. Change the type of grant to fixed-fee.</v>
      </c>
      <c r="I28" s="54"/>
    </row>
    <row r="29" spans="1:9" ht="13" thickBot="1" x14ac:dyDescent="0.3">
      <c r="A29" s="278"/>
      <c r="B29" s="99" t="str">
        <f>IF(A41=2, B28, "")</f>
        <v>ALERT: This is not a categorical service. Change the type of grant to fixed-fee.</v>
      </c>
      <c r="H29" s="93"/>
      <c r="I29" s="94"/>
    </row>
    <row r="30" spans="1:9" x14ac:dyDescent="0.25">
      <c r="A30" s="278"/>
      <c r="B30" s="95">
        <f>IF($A$14=2, 1, "")</f>
        <v>1</v>
      </c>
      <c r="C30" s="95"/>
      <c r="D30" s="95" t="str">
        <f>IF($A$14=15, 1, "")</f>
        <v/>
      </c>
      <c r="E30" s="95" t="str">
        <f>IF($A$14=24, 1, "")</f>
        <v/>
      </c>
      <c r="F30" s="95">
        <f>SUM(B30:E30)</f>
        <v>1</v>
      </c>
      <c r="G30" s="100"/>
      <c r="H30" s="95"/>
      <c r="I30" s="95"/>
    </row>
    <row r="31" spans="1:9" x14ac:dyDescent="0.25">
      <c r="A31" s="278"/>
      <c r="B31" s="98" t="str">
        <f>IF((AND(A14&gt;1,F30&lt;1)), "ALERT: This is not a fixed-fee service. Change the type of grant to categorical.","")</f>
        <v/>
      </c>
      <c r="C31" s="98"/>
      <c r="D31" s="98"/>
      <c r="E31" s="98"/>
      <c r="F31" s="98"/>
      <c r="G31" s="101"/>
      <c r="H31" s="98"/>
      <c r="I31" s="98"/>
    </row>
    <row r="32" spans="1:9" ht="13" thickBot="1" x14ac:dyDescent="0.3">
      <c r="A32" s="278"/>
      <c r="B32" s="99" t="str">
        <f>IF(A41=3, B31, "")</f>
        <v/>
      </c>
      <c r="C32" s="99"/>
      <c r="D32" s="99"/>
      <c r="E32" s="99"/>
      <c r="F32" s="99"/>
      <c r="G32" s="102"/>
      <c r="H32" s="98"/>
      <c r="I32" s="98"/>
    </row>
    <row r="33" spans="1:19" ht="16" thickBot="1" x14ac:dyDescent="0.3">
      <c r="A33" s="278"/>
      <c r="B33" s="128" t="str">
        <f>IF($A$14=7,1,"")</f>
        <v/>
      </c>
      <c r="C33" s="103" t="str">
        <f>IF($A$14=8,1,"")</f>
        <v/>
      </c>
      <c r="D33" s="103" t="str">
        <f>IF($A$14=9,1,"")</f>
        <v/>
      </c>
      <c r="E33" s="103" t="str">
        <f>IF($A$14=10,1,"")</f>
        <v/>
      </c>
      <c r="F33" s="104">
        <f>SUM(B33:E33)</f>
        <v>0</v>
      </c>
      <c r="G33" s="104">
        <f>IF(A14=2,2,F33)</f>
        <v>2</v>
      </c>
      <c r="H33" s="105">
        <f>IF(A14=15,3,F33)</f>
        <v>0</v>
      </c>
      <c r="I33" s="105">
        <f>IF(A14=24,4,F33)</f>
        <v>0</v>
      </c>
      <c r="J33" s="106"/>
      <c r="K33" s="106"/>
      <c r="L33" s="106"/>
      <c r="M33" s="106"/>
      <c r="N33" s="106"/>
      <c r="O33" s="106"/>
      <c r="P33" s="106"/>
      <c r="Q33" s="106"/>
      <c r="R33" s="106"/>
      <c r="S33" s="106"/>
    </row>
    <row r="34" spans="1:19" x14ac:dyDescent="0.25">
      <c r="A34" s="278"/>
      <c r="B34" s="107" t="str">
        <f>IF(B30=1,(IF(A41=2,"This is not a categorical service. Change the type of grant to fixed-fee.","")),"")</f>
        <v>This is not a categorical service. Change the type of grant to fixed-fee.</v>
      </c>
      <c r="C34" s="107"/>
      <c r="D34" s="107"/>
      <c r="E34" s="107"/>
      <c r="F34" s="107"/>
      <c r="G34" s="108"/>
    </row>
    <row r="35" spans="1:19" x14ac:dyDescent="0.25">
      <c r="A35" s="278"/>
      <c r="B35" s="109" t="str">
        <f>IF(D30=1,(IF(A41=2,"This is not a categorical service. Change the type of grant to fixed-fee.","")),"")</f>
        <v/>
      </c>
      <c r="C35" s="109"/>
      <c r="D35" s="109"/>
      <c r="E35" s="109"/>
      <c r="F35" s="109"/>
      <c r="G35" s="110"/>
    </row>
    <row r="36" spans="1:19" x14ac:dyDescent="0.25">
      <c r="A36" s="278"/>
      <c r="B36" t="str">
        <f>IF(B34&amp;B35="","",(CONCATENATE(B34,B35)))</f>
        <v>This is not a categorical service. Change the type of grant to fixed-fee.</v>
      </c>
    </row>
    <row r="37" spans="1:19" x14ac:dyDescent="0.25">
      <c r="A37" s="278"/>
    </row>
    <row r="38" spans="1:19" x14ac:dyDescent="0.25">
      <c r="A38" s="278"/>
    </row>
    <row r="39" spans="1:19" ht="13" thickBot="1" x14ac:dyDescent="0.3">
      <c r="A39" s="343"/>
    </row>
    <row r="40" spans="1:19" ht="13" x14ac:dyDescent="0.3">
      <c r="A40" s="81" t="s">
        <v>200</v>
      </c>
    </row>
    <row r="41" spans="1:19" x14ac:dyDescent="0.25">
      <c r="A41" s="111">
        <v>2</v>
      </c>
    </row>
    <row r="42" spans="1:19" x14ac:dyDescent="0.25">
      <c r="A42" s="92"/>
    </row>
    <row r="43" spans="1:19" x14ac:dyDescent="0.25">
      <c r="A43" s="92" t="s">
        <v>201</v>
      </c>
    </row>
    <row r="44" spans="1:19" x14ac:dyDescent="0.25">
      <c r="A44" s="92" t="s">
        <v>202</v>
      </c>
    </row>
    <row r="45" spans="1:19" ht="13" thickBot="1" x14ac:dyDescent="0.3">
      <c r="A45" s="278" t="s">
        <v>203</v>
      </c>
      <c r="B45" s="112"/>
    </row>
    <row r="46" spans="1:19" ht="13" x14ac:dyDescent="0.3">
      <c r="A46" s="113" t="s">
        <v>204</v>
      </c>
      <c r="B46" s="38">
        <f>IF(A41=3,15,0)</f>
        <v>0</v>
      </c>
    </row>
    <row r="47" spans="1:19" x14ac:dyDescent="0.25">
      <c r="A47" s="114">
        <v>3.2</v>
      </c>
      <c r="B47" s="54"/>
      <c r="J47" t="str">
        <f>IF(AND(A14=2,A41=3),A47,"")</f>
        <v/>
      </c>
    </row>
    <row r="48" spans="1:19" x14ac:dyDescent="0.25">
      <c r="A48" s="114">
        <v>3.65</v>
      </c>
      <c r="B48" s="54"/>
      <c r="J48" t="str">
        <f>IF(AND(A14=3,A41=3),A48,"")</f>
        <v/>
      </c>
    </row>
    <row r="49" spans="1:10" ht="13" thickBot="1" x14ac:dyDescent="0.3">
      <c r="A49" s="114"/>
      <c r="B49" s="54"/>
      <c r="J49">
        <f>SUM(J47:J48)</f>
        <v>0</v>
      </c>
    </row>
    <row r="50" spans="1:10" x14ac:dyDescent="0.25">
      <c r="A50" s="115" t="str">
        <f>IF(A14=16,B46," ")</f>
        <v xml:space="preserve"> </v>
      </c>
      <c r="B50" s="116"/>
    </row>
    <row r="51" spans="1:10" ht="13" thickBot="1" x14ac:dyDescent="0.3">
      <c r="A51" s="117"/>
      <c r="D51" s="118"/>
      <c r="E51" s="118"/>
      <c r="F51" s="118"/>
      <c r="G51" s="118"/>
      <c r="H51" s="118"/>
      <c r="I51" s="118"/>
    </row>
    <row r="52" spans="1:10" ht="13" hidden="1" x14ac:dyDescent="0.3">
      <c r="A52" s="119" t="s">
        <v>205</v>
      </c>
      <c r="C52" s="118"/>
      <c r="D52" s="118"/>
      <c r="E52" s="118"/>
      <c r="F52" s="118"/>
      <c r="G52" s="118"/>
      <c r="H52" s="118"/>
    </row>
    <row r="53" spans="1:10" hidden="1" x14ac:dyDescent="0.25">
      <c r="A53" s="278" t="s">
        <v>144</v>
      </c>
    </row>
    <row r="54" spans="1:10" hidden="1" x14ac:dyDescent="0.25">
      <c r="A54" s="278" t="s">
        <v>206</v>
      </c>
    </row>
    <row r="55" spans="1:10" ht="13" hidden="1" thickBot="1" x14ac:dyDescent="0.3">
      <c r="A55" s="278" t="s">
        <v>207</v>
      </c>
    </row>
    <row r="56" spans="1:10" ht="13" x14ac:dyDescent="0.3">
      <c r="A56" s="120" t="s">
        <v>208</v>
      </c>
      <c r="B56" s="121"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10" x14ac:dyDescent="0.25">
      <c r="A57" s="122">
        <v>1</v>
      </c>
      <c r="B57" s="344" t="str">
        <f>(IF(AND(A2&gt;2,A57=4),"Error: Funding sources do not match. Check the drop down menu.",""))</f>
        <v/>
      </c>
    </row>
    <row r="58" spans="1:10" x14ac:dyDescent="0.25">
      <c r="A58" s="53"/>
      <c r="B58" s="123" t="str">
        <f>IF(A41=3,"",(IF(AND(A41=2,A57=5),"Error: Grant types do not match. Check drop down menus.","")))</f>
        <v/>
      </c>
    </row>
    <row r="59" spans="1:10" ht="13.5" thickBot="1" x14ac:dyDescent="0.35">
      <c r="A59" s="339" t="s">
        <v>209</v>
      </c>
      <c r="B59" s="123" t="str">
        <f>IF(A57=1,"",(IF(AND(A57&lt;4,A2=2),"Error: Administrative costs for ILG funds are limited to 8%. Check the drop down menu.","")))</f>
        <v/>
      </c>
      <c r="D59" s="124"/>
      <c r="E59" s="124"/>
      <c r="F59" s="124"/>
      <c r="G59" s="124"/>
    </row>
    <row r="60" spans="1:10" ht="13" x14ac:dyDescent="0.3">
      <c r="A60" s="339" t="s">
        <v>210</v>
      </c>
      <c r="B60" s="121" t="str">
        <f>IF(A41=3,"",(IF(AND(B57="",B58="",B59=""),B56,CONCATENATE(B57,B58,B59))))</f>
        <v/>
      </c>
      <c r="C60" s="124"/>
    </row>
    <row r="61" spans="1:10" x14ac:dyDescent="0.25">
      <c r="A61" s="339" t="s">
        <v>211</v>
      </c>
      <c r="B61" s="125" t="s">
        <v>212</v>
      </c>
      <c r="C61" s="126" t="str">
        <f>IF(A57=1,"Not chosen","")</f>
        <v>Not chosen</v>
      </c>
    </row>
    <row r="62" spans="1:10" ht="13" thickBot="1" x14ac:dyDescent="0.3">
      <c r="A62" s="345" t="s">
        <v>213</v>
      </c>
      <c r="B62" s="125">
        <v>0</v>
      </c>
      <c r="C62" s="126" t="str">
        <f>IF(A57=2,A59,(IF(A57=3,A60,"")))</f>
        <v/>
      </c>
    </row>
    <row r="63" spans="1:10" x14ac:dyDescent="0.25">
      <c r="B63" s="346">
        <f>SUM(B61:B62)</f>
        <v>0</v>
      </c>
      <c r="C63" s="126" t="str">
        <f>IF(A57=4,A61,(IF(A57=5,A62,"")))</f>
        <v/>
      </c>
    </row>
    <row r="64" spans="1:10" x14ac:dyDescent="0.25">
      <c r="C64" s="127" t="str">
        <f>CONCATENATE(C61,C62,C63)</f>
        <v>Not chosen</v>
      </c>
    </row>
  </sheetData>
  <mergeCells count="1">
    <mergeCell ref="B1:I1"/>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0CDFA670B8EC4383202BD4C8E38F47" ma:contentTypeVersion="11" ma:contentTypeDescription="Create a new document." ma:contentTypeScope="" ma:versionID="3eaf7da4ac5a0893cfbe75465fbbdd50">
  <xsd:schema xmlns:xsd="http://www.w3.org/2001/XMLSchema" xmlns:xs="http://www.w3.org/2001/XMLSchema" xmlns:p="http://schemas.microsoft.com/office/2006/metadata/properties" xmlns:ns3="0e53158d-134c-4910-b847-27b3fa1f8e5f" xmlns:ns4="00b9a49a-bcf0-4b5c-afee-389ca09d6bfe" targetNamespace="http://schemas.microsoft.com/office/2006/metadata/properties" ma:root="true" ma:fieldsID="5badd56502d762fd231c7489cb7de7d2" ns3:_="" ns4:_="">
    <xsd:import namespace="0e53158d-134c-4910-b847-27b3fa1f8e5f"/>
    <xsd:import namespace="00b9a49a-bcf0-4b5c-afee-389ca09d6bf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3158d-134c-4910-b847-27b3fa1f8e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b9a49a-bcf0-4b5c-afee-389ca09d6bf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649BBD-7E49-4AFB-9065-A087FB676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3158d-134c-4910-b847-27b3fa1f8e5f"/>
    <ds:schemaRef ds:uri="00b9a49a-bcf0-4b5c-afee-389ca09d6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A02A9-06FA-40C4-A2B4-48EB3BD1495D}">
  <ds:schemaRefs>
    <ds:schemaRef ds:uri="http://schemas.microsoft.com/sharepoint/v3/contenttype/forms"/>
  </ds:schemaRefs>
</ds:datastoreItem>
</file>

<file path=customXml/itemProps3.xml><?xml version="1.0" encoding="utf-8"?>
<ds:datastoreItem xmlns:ds="http://schemas.openxmlformats.org/officeDocument/2006/customXml" ds:itemID="{AC59A65D-399F-49CF-8D14-F2FED813C323}">
  <ds:schemaRefs>
    <ds:schemaRef ds:uri="http://schemas.microsoft.com/office/2006/documentManagement/types"/>
    <ds:schemaRef ds:uri="http://schemas.microsoft.com/office/2006/metadata/properties"/>
    <ds:schemaRef ds:uri="http://purl.org/dc/elements/1.1/"/>
    <ds:schemaRef ds:uri="0e53158d-134c-4910-b847-27b3fa1f8e5f"/>
    <ds:schemaRef ds:uri="00b9a49a-bcf0-4b5c-afee-389ca09d6bfe"/>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Applicant Information</vt:lpstr>
      <vt:lpstr>Budget Narrative</vt:lpstr>
      <vt:lpstr>Budget Summary</vt:lpstr>
      <vt:lpstr>Do not delete - for ADSD use</vt:lpstr>
      <vt:lpstr>'Applicant Information'!Print_Area</vt:lpstr>
      <vt:lpstr>'Budget Narrative'!Print_Area</vt:lpstr>
      <vt:lpstr>'Budget Summary'!Print_Area</vt:lpstr>
      <vt:lpstr>'Budget Narrative'!Print_Titles</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Dawn Lyons</cp:lastModifiedBy>
  <cp:revision/>
  <dcterms:created xsi:type="dcterms:W3CDTF">2003-10-07T23:50:25Z</dcterms:created>
  <dcterms:modified xsi:type="dcterms:W3CDTF">2021-06-14T23:34:59Z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0x0101001A0CDFA670B8EC4383202BD4C8E38F47</vt:lpwstr>
  </property>
</Properties>
</file>